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835"/>
  </bookViews>
  <sheets>
    <sheet name="Приложение" sheetId="1" r:id="rId1"/>
  </sheets>
  <definedNames>
    <definedName name="_xlnm._FilterDatabase" localSheetId="0" hidden="1">Приложение!$A$6:$R$275</definedName>
  </definedNames>
  <calcPr calcId="152511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7" i="1"/>
  <c r="G275" i="1" l="1"/>
</calcChain>
</file>

<file path=xl/sharedStrings.xml><?xml version="1.0" encoding="utf-8"?>
<sst xmlns="http://schemas.openxmlformats.org/spreadsheetml/2006/main" count="698" uniqueCount="436">
  <si>
    <t>№ п/п</t>
  </si>
  <si>
    <t xml:space="preserve">Фармакологическая группа/ МНН </t>
  </si>
  <si>
    <t xml:space="preserve">Лекарственная форма </t>
  </si>
  <si>
    <t>Ед. изм.</t>
  </si>
  <si>
    <t xml:space="preserve">Цена </t>
  </si>
  <si>
    <t>Общая стоимость</t>
  </si>
  <si>
    <t>Декстран</t>
  </si>
  <si>
    <t>раствор для инфузий 6%, 400 мл</t>
  </si>
  <si>
    <t>фл</t>
  </si>
  <si>
    <t xml:space="preserve">Дисоль </t>
  </si>
  <si>
    <t>раствор для инфузий  400 мл</t>
  </si>
  <si>
    <t>Никотиновая кислота</t>
  </si>
  <si>
    <t>1% раствор для иньекции 10мг-1мл</t>
  </si>
  <si>
    <t>уп</t>
  </si>
  <si>
    <t>Оксолин</t>
  </si>
  <si>
    <t>мазь назальная 0,25%, 10 г</t>
  </si>
  <si>
    <t>Пентоксифиллин</t>
  </si>
  <si>
    <t>раствор для инъекций 2%, 5 мл</t>
  </si>
  <si>
    <t>амп</t>
  </si>
  <si>
    <t>Тримеперидин</t>
  </si>
  <si>
    <t xml:space="preserve"> раствор для инъекций 2% 1 мл</t>
  </si>
  <si>
    <t>Уголь активированный</t>
  </si>
  <si>
    <t>таблетки, 0,25 г</t>
  </si>
  <si>
    <t>таблетка</t>
  </si>
  <si>
    <t>Урапидил</t>
  </si>
  <si>
    <t>Раствор для внутривенного введения, 5 мг/мл, 5 мл</t>
  </si>
  <si>
    <t>Фамотидин</t>
  </si>
  <si>
    <t>порошок лиофилизированный для приготовления раствора для инъекций 5 мл</t>
  </si>
  <si>
    <t xml:space="preserve">Фенобарбитал  </t>
  </si>
  <si>
    <t>таблетки 100 мг №10</t>
  </si>
  <si>
    <t xml:space="preserve">Фентанил   </t>
  </si>
  <si>
    <t>раствор для инъекций 0,005%</t>
  </si>
  <si>
    <t xml:space="preserve">Валериана экстра </t>
  </si>
  <si>
    <t>Таблетки, покрытые оболочкой, 20 мг, №50</t>
  </si>
  <si>
    <t>упак</t>
  </si>
  <si>
    <t xml:space="preserve">Амброксол </t>
  </si>
  <si>
    <t>Сироп 30мг/5мл 100мл</t>
  </si>
  <si>
    <t>Креон</t>
  </si>
  <si>
    <t>Капсулы, содержащие минимикросферы, покрытые кишечнорастворимой оболочкой, 300 мг, №20</t>
  </si>
  <si>
    <t>кап</t>
  </si>
  <si>
    <t>Экстемпоральные растворы</t>
  </si>
  <si>
    <t>Аскорбиновая кислота</t>
  </si>
  <si>
    <t>кг</t>
  </si>
  <si>
    <t xml:space="preserve">Аскорбиновая кислота </t>
  </si>
  <si>
    <t xml:space="preserve"> 5% 50,0  </t>
  </si>
  <si>
    <t xml:space="preserve">Вазелин </t>
  </si>
  <si>
    <t>банка</t>
  </si>
  <si>
    <t>Вода дистиллированная</t>
  </si>
  <si>
    <t>400мл</t>
  </si>
  <si>
    <t xml:space="preserve">Калия хлорид  </t>
  </si>
  <si>
    <t xml:space="preserve">4 % 200,0  </t>
  </si>
  <si>
    <t>Мазь Вишневского</t>
  </si>
  <si>
    <t xml:space="preserve">Натрия гидрокарбонат  </t>
  </si>
  <si>
    <t xml:space="preserve"> 4 % 200,0 </t>
  </si>
  <si>
    <t xml:space="preserve">Натрия хлорид   </t>
  </si>
  <si>
    <t xml:space="preserve">10 % 200,0  </t>
  </si>
  <si>
    <t xml:space="preserve">Новокаин  </t>
  </si>
  <si>
    <t xml:space="preserve">0,25 % 200,0 </t>
  </si>
  <si>
    <t xml:space="preserve">Новокаин </t>
  </si>
  <si>
    <t>0,5% 200,0</t>
  </si>
  <si>
    <t xml:space="preserve">Перекись водорода  </t>
  </si>
  <si>
    <t xml:space="preserve">27,5 % 500,0  </t>
  </si>
  <si>
    <t xml:space="preserve">3 %  400,0  </t>
  </si>
  <si>
    <t xml:space="preserve">Перекись водорода </t>
  </si>
  <si>
    <t>6% - 400,0</t>
  </si>
  <si>
    <t xml:space="preserve">Фенолфталеин </t>
  </si>
  <si>
    <t>1% 30,0</t>
  </si>
  <si>
    <t xml:space="preserve">Формалин  </t>
  </si>
  <si>
    <t xml:space="preserve">10 % 400,0   </t>
  </si>
  <si>
    <t>Фурацилин</t>
  </si>
  <si>
    <t xml:space="preserve"> 1:5000 400,0</t>
  </si>
  <si>
    <t xml:space="preserve">Фурациллиновая мазь </t>
  </si>
  <si>
    <t>Расходные материалы для Электролитный анализатора AVL 9180</t>
  </si>
  <si>
    <t>SNAPPAK контейнер  реагентами</t>
  </si>
  <si>
    <t>упаковка</t>
  </si>
  <si>
    <t>Контрольный реагент Lebel</t>
  </si>
  <si>
    <t>ELECTRODE, ISE REFERENCE, 91ХХ - Референсный электрод</t>
  </si>
  <si>
    <t>Электрод MF Ca+</t>
  </si>
  <si>
    <t>Электрод MF K +</t>
  </si>
  <si>
    <t xml:space="preserve">Электрод MF Na+ </t>
  </si>
  <si>
    <t>Термо бумага Paper 91XX</t>
  </si>
  <si>
    <t>Хаузинг</t>
  </si>
  <si>
    <t>Расходные материалы для биохимического анализатора КОБАС 111</t>
  </si>
  <si>
    <t>Глюкоза Glucose НК (4х100)</t>
  </si>
  <si>
    <t>4х100</t>
  </si>
  <si>
    <t>Мочевина Urea (4х100)</t>
  </si>
  <si>
    <t>Общий белок Total Protein (4x100)</t>
  </si>
  <si>
    <t>Холестерин Cholesterol (4x100)</t>
  </si>
  <si>
    <t>Триглицериды Triglycerides (4х50)</t>
  </si>
  <si>
    <t>4х50</t>
  </si>
  <si>
    <t>Калибратор универсальный для
биохимических систем
Сalibrator f.a.s Cfas 12х3мл</t>
  </si>
  <si>
    <t>12х3мл</t>
  </si>
  <si>
    <t>Чистящий раствор Cleaner 1L</t>
  </si>
  <si>
    <t>1л</t>
  </si>
  <si>
    <t>Контроль ПрециКонтроль
КлинХем Мульти 1 PreciControl
ClinChem Multi 1, 20x5ml</t>
  </si>
  <si>
    <t>20x5ml</t>
  </si>
  <si>
    <t>Аланинаминотрансфераза
Alanine
Aminotransferase/ALT/GPT (4x100)</t>
  </si>
  <si>
    <t>Креатинкиназа Creatinine Kinase (2x100)</t>
  </si>
  <si>
    <t>2х100</t>
  </si>
  <si>
    <t>Амилаза Amylase liquid (2x100)</t>
  </si>
  <si>
    <t>Железо Iron (Iron Gen2. 100T)</t>
  </si>
  <si>
    <t>100T</t>
  </si>
  <si>
    <t>Альбумины ALB 2</t>
  </si>
  <si>
    <t>Микрокюветы Micro Cuvette Segment</t>
  </si>
  <si>
    <t>Контроль Прецинорм PUC
Precinorm PUC 4x3 ml (Proteins
in U/CSF)</t>
  </si>
  <si>
    <t>4х3мл</t>
  </si>
  <si>
    <t>Контроль Преципат PUC
Precipath PUC 4x3 ml (Proteins in
U/CSF)</t>
  </si>
  <si>
    <t>Бумага для принтера Printer paper 5pcs</t>
  </si>
  <si>
    <t>рулон</t>
  </si>
  <si>
    <t>Мочевина ( ферментативная)200 опр ручной метод</t>
  </si>
  <si>
    <t>200 опр ручной метод</t>
  </si>
  <si>
    <t>набор</t>
  </si>
  <si>
    <t>Техпластин с МИЧ 100  опр</t>
  </si>
  <si>
    <t xml:space="preserve"> 100  опр</t>
  </si>
  <si>
    <t>Кардиолипиновый антиген RPR-тест на сифилис</t>
  </si>
  <si>
    <t>100опр</t>
  </si>
  <si>
    <t xml:space="preserve">АЛТ-360 ручной метод </t>
  </si>
  <si>
    <t>360 опр</t>
  </si>
  <si>
    <t xml:space="preserve">АСТ-360  ручной метод </t>
  </si>
  <si>
    <t>Набор реагентов биохимических GLUCOSE 1x500 ml ручной метод</t>
  </si>
  <si>
    <t xml:space="preserve">1x500 </t>
  </si>
  <si>
    <t>Общий белок 400х5мл ручной метод</t>
  </si>
  <si>
    <t>400х5мл</t>
  </si>
  <si>
    <t>Билирубин 100 опр ручной метод</t>
  </si>
  <si>
    <t>100 опр</t>
  </si>
  <si>
    <t xml:space="preserve">Креатинин Плюс Creatinin Plus (4x100) </t>
  </si>
  <si>
    <t>4x100</t>
  </si>
  <si>
    <t>Тимоловая проба ТТТ 500опрх3мл ручной метод</t>
  </si>
  <si>
    <t>500опрх3мл</t>
  </si>
  <si>
    <t xml:space="preserve">Глюкофан №50 </t>
  </si>
  <si>
    <t>№50</t>
  </si>
  <si>
    <t>АПТВ</t>
  </si>
  <si>
    <t>С реактивный белок</t>
  </si>
  <si>
    <t>Ревматоидный фактор</t>
  </si>
  <si>
    <t>Диагностикум бруцеллезный антигенный жидкий для реакции аглютинации (РА) 4*15 мл</t>
  </si>
  <si>
    <t>4*15мл</t>
  </si>
  <si>
    <t>Расходные материальы для Гематологического анализатора Sysmex XP-300</t>
  </si>
  <si>
    <t>Изотонический20л Sellpak</t>
  </si>
  <si>
    <t>20л</t>
  </si>
  <si>
    <t>Лизирующий раствор 500 мл Stromatolyzer</t>
  </si>
  <si>
    <t>500мл</t>
  </si>
  <si>
    <t>Очищающий р-р 50 мл Cellclean</t>
  </si>
  <si>
    <t>50мл</t>
  </si>
  <si>
    <t>Термопринтерная бумага для гем.анал.серии МЕК</t>
  </si>
  <si>
    <t>Набор реагентов для иммуноферментного выявления НВsAg (Вектогеп В– HBs-антиген)
(комплект 3)</t>
  </si>
  <si>
    <t>96опр</t>
  </si>
  <si>
    <t>Набор реагентов для иммуноферментного выявления иммуноглобулинов классов G и М к
вирусу гепатита С «Бест анти-ВГС» (комплект 2)</t>
  </si>
  <si>
    <t xml:space="preserve"> Набор реагентов для иммуноферментного выявления суммарных антител к вирусу
гепатита Дельта (Вектогеп D-антитела)</t>
  </si>
  <si>
    <t>Одноэтапный иммунохроматографический экспресс тест  HBsAg для
качественного определения HBsAg в сыворотке или плазме человека. В упаковке № 30</t>
  </si>
  <si>
    <t>№30</t>
  </si>
  <si>
    <t>Одноэтапный иммунохроматографический экспресс-тест  для
качественного определения специфических антител к вирусу Гепатита С, в цельной крови, плазме
или сыворотке человека. В упаковке № 30</t>
  </si>
  <si>
    <t>Расходные материалы для Гематологического анализатора МЕК 6501К</t>
  </si>
  <si>
    <t>Изотонический 20лIsotonoc-4CФирма Konden</t>
  </si>
  <si>
    <t>кан.</t>
  </si>
  <si>
    <t>Контрольная кровь гематология МЕК-3DN (нормальный)Para 12 Extend</t>
  </si>
  <si>
    <t>Лизирующий раствор 1лHemokynacCE-3-1л</t>
  </si>
  <si>
    <t>фл.</t>
  </si>
  <si>
    <t>Очищающий реагент1лCleanacCE3-1л</t>
  </si>
  <si>
    <t>Промывающий реагент5лCleanacCE5л</t>
  </si>
  <si>
    <t>Фильтр для гематологического анализатора  МЕК 6501К</t>
  </si>
  <si>
    <t>шт</t>
  </si>
  <si>
    <t>Трубка перистальтического насоса</t>
  </si>
  <si>
    <t>Control Plasma N 10 x for 1 ml (Контрольная плазма)</t>
  </si>
  <si>
    <t>ControlPlasmaР 10 xfor 1 ml(Контрольная плазма)</t>
  </si>
  <si>
    <t>MultifibrenU 10х5мл (Реагент для определенияMultifibrenU 10х5мл) 500тестов</t>
  </si>
  <si>
    <t>Бумага для BFTII, уп (10 рул)</t>
  </si>
  <si>
    <t>Буфер Оуренавероналовый 10х15мл</t>
  </si>
  <si>
    <t>Раствор промывочный СА CleanII 1x500мл</t>
  </si>
  <si>
    <t>Раствор чистящий СА CleanI 1x50мл</t>
  </si>
  <si>
    <t>Реагент для определения ActinFS10х2мл (400 тестов)</t>
  </si>
  <si>
    <t>Реагент для определения ThromborelS 10х10мл (1000тестов)</t>
  </si>
  <si>
    <t>Реакционные кюветы, уп (3х1000шт)</t>
  </si>
  <si>
    <t>Хлорид кальция 0,025 моль/л 10х15мл</t>
  </si>
  <si>
    <t>Расходные материалы для Мочевого анализатора Clinitek Status</t>
  </si>
  <si>
    <t>Chek-Stix Combо 25 Pcs  (Контрольные тест-полоски Chek-Stix Combо 25 шт)</t>
  </si>
  <si>
    <t>Термобумага для термопринтера</t>
  </si>
  <si>
    <t>рул.</t>
  </si>
  <si>
    <t xml:space="preserve"> Multistix 8 SG 100 Pcs (Тест полоски  Multistix 8 SG 100 шт. для полуколичественного метода: удельный вес, рН эночение, белок, глюкоза, кетоновые тела, лейкоциты, кровь, уробилиноген и качественного метода: билирубин, нитриты)</t>
  </si>
  <si>
    <t xml:space="preserve"> упак</t>
  </si>
  <si>
    <t>Танталовые скобки на УО-40/УО-60</t>
  </si>
  <si>
    <t xml:space="preserve">Размер скобок: 0,3х4,0х4,8 мм Зазор прошивания: 0,8-2,3 мм упаковка - 1000 штук </t>
  </si>
  <si>
    <t>Прочие изделия медицинского назначения</t>
  </si>
  <si>
    <t>Азопирам-Комплект – набор реактивов для выявления скрытых следов крови на медицинских инструментах, подготовленных к стерилизации.</t>
  </si>
  <si>
    <t>Аспирационные и инъекционные фильтр-канюли (различных вариантов) для многодозных флаконов Канюля аспирационная для многократной аспирации и инъекции во флаконы предназначена для многократного забора и инъекции лекарственных средств из мультидозных флаконов.</t>
  </si>
  <si>
    <t>Вата медицинская хирургическая гигроскопическая нестерильная 100гр</t>
  </si>
  <si>
    <t>100гр.</t>
  </si>
  <si>
    <t>Бинт медицинский эластичный</t>
  </si>
  <si>
    <t>Состав:Хлопок- 60% Латекс- 26% Полиэфир - 14%</t>
  </si>
  <si>
    <t>Закрытая аспирац.сис-ма  АК14</t>
  </si>
  <si>
    <t>штук</t>
  </si>
  <si>
    <t>Индикаторы для контроля воздушной стерилизации серии "Стеритест-Вл-Винар", 1000 шт в комплекте 180º -60 мин • относятся к классу 4 (многопеременные индикаторы) по классификации ГОСТ ISO 11140-1-2011;  • помещаются в камере стерилизатора снаружи стерилизуемых изделий;  • чёткий цветовой переход от начального голубого к конечному коричневому; • липкий слой на обратной стороне индикатора облегчает его закрепление на упаковках и изделиях и облегчает вклеивание в журнал при документировании; • нетоксичны, не содержат соединений свинца, в процессе применения и хранения не выделяют вредных и токсичных компонентов;  • гарантийный срок годности - 36 месяцев.</t>
  </si>
  <si>
    <t>180º -60 мин №1000</t>
  </si>
  <si>
    <t>Индикаторы для контроля паровой стерилизации серии "МедИС-132/20-1", 1000 шт в комплекте Наружный  тест индикатор для режима 132º -20 мин  • относятся к классу 4 (многопеременные индикаторы) по классификации ГОСТ ISO 11140-1-2011; • помещаются в камере стерилизатора снаружи стерилизуемых изделий;  • чёткий цветовой переход от начального зелёного к конечному коричневому;  • липкий слой на обратной стороне индикатора облегчает его закрепление на стерилизуемых упаковках и вклеивание в документы архива; • нетоксичны, не содержат соединений свинца, в процессе применения и хранения не выделяют вредных и токсичных компонентов;</t>
  </si>
  <si>
    <t>132/20-1 №1000</t>
  </si>
  <si>
    <t>Индикаторы для контроля паровой стерилизации СТЕРИТЕСТ-П-132/20-02, 1000 шт в комплекте Внутренний   тест индикатор для режима 132º -20 мин  • относятся к классу 4 (многопеременные индикаторы) по классификации ГОСТ ISO 11140-1-2011; • помещаются в камере стерилизатора снаружи стерилизуемых изделий;  • чёткий цветовой переход от начального зелёного к конечному коричневому;  • липкий слой на обратной стороне индикатора облегчает его закрепление на стерилизуемых упаковках и вклеивание в документы архива; • нетоксичны, не содержат соединений свинца, в процессе применения и хранения не выделяют вредных и токсичных компонентов;</t>
  </si>
  <si>
    <t>132/20-02 №1000</t>
  </si>
  <si>
    <t>Индикаторы для контроля паровой стерилизации серии "МедИС", 1000 шт в комплекте Наружный тест индикатор 120º -45 мин • относятся к классу 4 (многопеременные индикаторы) по классификации ГОСТ ISO 11140-1-2011; • помещаются в камере стерилизатора снаружи стерилизуемых изделий; • чёткий цветовой переход от начального зелёного к конечному коричневому; • липкий слой на обратной стороне индикатора облегчает его закрепление на стерилизуемых упаковках и вклеивание в документы архива; • нетоксичны, не содержат соединений свинца, в процессе применения и хранения не выделяют вредных и токсичных компонентов;</t>
  </si>
  <si>
    <t>120º/45-1 №1000</t>
  </si>
  <si>
    <t xml:space="preserve">Индикаторы многопеременные для контроля паровой стерилизации серии "СтериТЕСТ-П", 1000 шт. Внутренний тест индикатор 120º -45 мин • относятся к классу 4 (многопеременные индикаторы) по классификации ГОСТ ISO 11140-1-2011; • помещаются внутри стерилизуемых изделий, упаковок, коробок, укладок;  • индикаторная композиция герметично запакована в паропроницаемую полимерную оболочку, при контакте компоненты индикаторной композиции не переходят на изделия и не оказывают на них никакого воздействия;  • липкий слой на обратной стороне индикатора облегчает его закрепление на стерилизуемых упаковках и при документировании;  • нетоксичны, не содержат соединений свинца, в процессе применения и хранения не выделяют вредных и токсичных компонентов; </t>
  </si>
  <si>
    <t>120º/45-2 №1000</t>
  </si>
  <si>
    <t>Упак.</t>
  </si>
  <si>
    <t>Канюля внутривенная с катетером и клапаном для инъекций стерильная, для однократного
применения 
18G</t>
  </si>
  <si>
    <t>18G</t>
  </si>
  <si>
    <t>Канюля внутривенная с катетером и клапаном для инъекций стерильная, для однократного
применения 
20G</t>
  </si>
  <si>
    <t>20G</t>
  </si>
  <si>
    <t>Катетер-Фолея  2-х ходовой F18</t>
  </si>
  <si>
    <t>F18</t>
  </si>
  <si>
    <t>Бинт марлевый медицинский стерильный, размер 7м х 14см</t>
  </si>
  <si>
    <t>7мх14см</t>
  </si>
  <si>
    <t xml:space="preserve">Бинт марлевый не стерильный  7*14 </t>
  </si>
  <si>
    <t xml:space="preserve">7мх14см </t>
  </si>
  <si>
    <t xml:space="preserve">Марля медицинская  нестерильная 30г/м2 в рулонах 1000м </t>
  </si>
  <si>
    <t>30г/м2 в рулоне 1000м</t>
  </si>
  <si>
    <t>м</t>
  </si>
  <si>
    <t xml:space="preserve">Медицинская рентгеновская синечувствительная пленка CP-BU NEW 30x40см </t>
  </si>
  <si>
    <t>30x40см №100 используется для высококачественных диагностических изображений.</t>
  </si>
  <si>
    <t>Пленка медицинская рентгеновская                Термографическая пленка для сухой печати с высокой оптической плотностью и высоким контрастом. Применяется для получения диагностических изображений высокого качества.размер 14х17 дюймов (35х43см), в упаковке по 100 листов</t>
  </si>
  <si>
    <t>Проявитель 25л жидкий предназначен для автоматической обработки рентгеновских пленок</t>
  </si>
  <si>
    <t>комплект</t>
  </si>
  <si>
    <t>Фиксаж 25л жидкий предназначен для автоматической обработки рентгеновских пленок</t>
  </si>
  <si>
    <t>Mitsubishi electric K 95 HQ 110 ммх 18м ( Glassy papilla)</t>
  </si>
  <si>
    <t>110 ммх 18м</t>
  </si>
  <si>
    <t xml:space="preserve">рулон </t>
  </si>
  <si>
    <t>Набор  1 каналь.для /катеризации круп.сосудов  №5F</t>
  </si>
  <si>
    <t>5F</t>
  </si>
  <si>
    <t>Набор  1 каналь.для /катеризации круп.сосудов  №6F</t>
  </si>
  <si>
    <t>6F</t>
  </si>
  <si>
    <t xml:space="preserve">Трубка эндотрахеальная  с манжетой №8,0  </t>
  </si>
  <si>
    <t xml:space="preserve">№8,0  </t>
  </si>
  <si>
    <t xml:space="preserve">Трубка эндотрахеальная  с манжетой №7,5  </t>
  </si>
  <si>
    <t xml:space="preserve">№7,5  </t>
  </si>
  <si>
    <t>Набор реагентов для определения групп крови человека Цоликлон Анти D Супер  5мл</t>
  </si>
  <si>
    <t>5мл</t>
  </si>
  <si>
    <t>флакон</t>
  </si>
  <si>
    <t>Набор реагентов для определения групп крови человека Цоликлон Анти А  10 мл</t>
  </si>
  <si>
    <t>10мл</t>
  </si>
  <si>
    <t>Набор реагентов для определения групп крови человека Цоликлон Анти АВ  5 мл</t>
  </si>
  <si>
    <t>Набор реагентов для определения групп крови человека Цоликлон Анти В  10 мл</t>
  </si>
  <si>
    <t>Шприц инъекционный трехкомпонентный стерильный однократного
применения объемам10мл</t>
  </si>
  <si>
    <t>Шприц 10,0 3-х компонентный</t>
  </si>
  <si>
    <t>Шприц инъекционный трехкомпонентный стерильный однократного
применения объемам 20мл</t>
  </si>
  <si>
    <t>Шприц 20,0 3-х компонентный</t>
  </si>
  <si>
    <t>Шприц инъекционный трехкомпонентный стерильный однократного
применения объемам 5мл</t>
  </si>
  <si>
    <t>Шприц 5,0 3-х компонентный</t>
  </si>
  <si>
    <t>Шприц инъекционный трехкомпонентный стерильный однократного
применения объемам 2мл</t>
  </si>
  <si>
    <t xml:space="preserve">Шприц инъекционный трехкомпонентный стерильный однократного применения объемами: 2мл с иглами 23Gx1" </t>
  </si>
  <si>
    <t>Шприц инъекционный трехкомпонентный стерильный однократного
применения объемам 50мл</t>
  </si>
  <si>
    <t>Шприц одноразовый трехкомпонентный 50 мл</t>
  </si>
  <si>
    <t>Пинцет анатомический общего назначения 150 мм</t>
  </si>
  <si>
    <t>Плеврофикс №1(набор для пункции плевральной полости)</t>
  </si>
  <si>
    <t>штука</t>
  </si>
  <si>
    <t>Набор для окраски мазков по Циль-Нильсену на 100 предм.ст.</t>
  </si>
  <si>
    <t>Скальпель одноразовый стерильный  медицинский с защитным колпачком  р36</t>
  </si>
  <si>
    <t xml:space="preserve">№36 </t>
  </si>
  <si>
    <t>Катетер-троакар.одно-ходовой,с нак-ком"острый" с рентгеноконтр-ная п-ка"раз 16 (СН)</t>
  </si>
  <si>
    <t xml:space="preserve"> 16 (СН)</t>
  </si>
  <si>
    <t>Катетер-троакар.одно-ходовой,с нак-ком"острый" с рентгеноконтр-ная п-ка"раз 20 (СН)</t>
  </si>
  <si>
    <t>20 (СН)</t>
  </si>
  <si>
    <t>Катетер-троакар.одно-ходовой,с нак-ком"острый" с рентгеноконтр-ная п-ка"раз 24 (СН)</t>
  </si>
  <si>
    <t>24 (СН)</t>
  </si>
  <si>
    <t>Epoc BGEM - одноразовая тест-карта, для определения газов, электролитов и метаболитов крови</t>
  </si>
  <si>
    <t xml:space="preserve">Переходники гофриров-ые и конфигур-ые,для присоед-я дыхат-го контура системы ИВЛ </t>
  </si>
  <si>
    <t>Удлинитель инфузионный стерильный, однократного применения 150см</t>
  </si>
  <si>
    <t>Предназначены для проведения внутривенного вливания лекарственных средств с помощью шприцевого дозатора в условиях лечебно-профилактических учреждений, облегчает проведение инфузионной терапии из различных источников, а также процесс контроля за ними. Состоит из прозрачной трубки, изготовленной из ПВХ медицинского назначения, номинальная длина, мм – 1500, 2500, расчетное давление, мПА – не более низкого давления 0,4 (У1), высокого давления 6,5 (У2). Коннектор FLL и коннектор MLL. Срок хранения – 5 лет, стерильный, однократного применения.</t>
  </si>
  <si>
    <t xml:space="preserve">Кранник для инфузионной системы трехходовой </t>
  </si>
  <si>
    <t>Одноразовая  высокопоточная канюля VANS-S  O2FLO</t>
  </si>
  <si>
    <t>Одноразовая  высокопоточная канюля VANS-M  O2FLO</t>
  </si>
  <si>
    <t>Одноразовая  высокопоточная канюля VANS-L  O2FLO</t>
  </si>
  <si>
    <t>Воздуховод одноразовая  взрослый</t>
  </si>
  <si>
    <t>одноразовый дыхательный контур(трубка)inspired O2FLO</t>
  </si>
  <si>
    <t>Камера увлажнения с автоматическим наполнением inspired O2FLO</t>
  </si>
  <si>
    <t>Тонометр для измерения  А/Д</t>
  </si>
  <si>
    <t>Термометр электронный цифровой взрослый</t>
  </si>
  <si>
    <t>Бикс медицинский стерилизационный  КСК -6</t>
  </si>
  <si>
    <t>Бикс медицинский стерилизационный  КСК -18</t>
  </si>
  <si>
    <t>Зажим   медицинский  для  носа со сменными подушечками</t>
  </si>
  <si>
    <t xml:space="preserve">Контур дыхательный  анестезиологический (Растяжимая) </t>
  </si>
  <si>
    <t xml:space="preserve"> Дыхательный контур взрослый,Y-тип,длина 1800мм.(ID 22мм)</t>
  </si>
  <si>
    <t>Трубка эндобронхиальная правостороняя FR-35</t>
  </si>
  <si>
    <t>Трубка эндобронхиальная правостороняя FR-37</t>
  </si>
  <si>
    <t>Трубка эндобронхиальная правостороняя FR-39</t>
  </si>
  <si>
    <t>Трубка эндобронхиальная левостороняя FR-35</t>
  </si>
  <si>
    <t>Трубка эндобронхиальная левостороняя FR-37</t>
  </si>
  <si>
    <t>Кислородная маска для дыхания ( взрослая)</t>
  </si>
  <si>
    <t>Маска анестезиологическая /наркозная №7 с педварительно наполненой манжетой</t>
  </si>
  <si>
    <t>Маска анестезиологическая /наркозная №6  с педварительно наполненой манжетой</t>
  </si>
  <si>
    <t>Маска анестезиологическая /наркозная №5 с педварительно наполненой манжетой</t>
  </si>
  <si>
    <t>Маска анестезиологическая /наркозная №4 с педварительно наполненой манжетой</t>
  </si>
  <si>
    <t xml:space="preserve">Гель для УЗИ </t>
  </si>
  <si>
    <t>5 литр</t>
  </si>
  <si>
    <t>Ножницы для рассечения мягких тканей в глубоких полостях вертикально-изогнутые,230мм(Н-8)</t>
  </si>
  <si>
    <t xml:space="preserve">Для разрезания тканей в глубине раны                                     </t>
  </si>
  <si>
    <t>Ножницы остроконечные вертикально изогнутые 170мм МИЗ –Т</t>
  </si>
  <si>
    <t xml:space="preserve">Рассечение мягких тканей,хрящей и бедер  </t>
  </si>
  <si>
    <t>Ножницы для перевязочного материала прямые 235 мм (03-ПЦ-023)</t>
  </si>
  <si>
    <t>Для перевязочного материала</t>
  </si>
  <si>
    <t>Ножницы для снятия швов прямые 110мм Код:Н-56 (т)</t>
  </si>
  <si>
    <t>Для снятия швов</t>
  </si>
  <si>
    <t>Ранорасширитель реечный для грудной полости с расходом зеркал до 167мм</t>
  </si>
  <si>
    <t>Для разведения краев раны при торокальных оп</t>
  </si>
  <si>
    <t>Иглодержатель хирургический 200мм</t>
  </si>
  <si>
    <t>Для работы шовным материалом</t>
  </si>
  <si>
    <t xml:space="preserve">Крючек  хирургический острый однозубый,костный  230мм артикул 18.0263.23 </t>
  </si>
  <si>
    <t>Для костных операции</t>
  </si>
  <si>
    <t>Ваккум аспиратор «Drentech Vacuum Unit» портативный -1</t>
  </si>
  <si>
    <t>Для отсасывание жидкости из П.П</t>
  </si>
  <si>
    <t>Тест система для количественного определения ДНК микобактерий туберкулеза с множественной лекарственной устойчивостью AccuPower ТБ и МЛУ ПЦР в реальном времени, для чувствительности 1-го ряда на 48 тестов</t>
  </si>
  <si>
    <t xml:space="preserve">48 тестов </t>
  </si>
  <si>
    <t>Набор для выделения геномной ДНК микобактерий ExiPrepDxМикобактериальная Геномный ДНК комплект (96 тестов)</t>
  </si>
  <si>
    <t xml:space="preserve">96 тестов </t>
  </si>
  <si>
    <t>Тест система для количественного определения ДНК микобактерий туберкулеза в образцах сыворотки и плазмы крови.AccuPower ТБ и МЛУ ПЦР в реальном времени Набор А (48 тестов)</t>
  </si>
  <si>
    <t>Расходные материалы  на неспец флору</t>
  </si>
  <si>
    <t>Хромогенная  среда CHROMagar Candida  для выделения и дифференциации Candida Spp- Основа  на 5000 мл готовой среды из Набора сред  для выделения, определения и подсчета патогенных микроорганизмов -</t>
  </si>
  <si>
    <t>Хромогенная среда CHROMagar Orientation  для выделения и дифференциации патогенов мочевых путей- Основа на 5000 мл  готовой среды из Набора сред для выделения, определения и подсчета патогенных микроорганизмов</t>
  </si>
  <si>
    <t>CHROMagarStaphaureus-длявыделенияиопределенияStaphylococcusaureus- Основа на 5000мл готовой среды из Набора сред для выделения и определения и подсчета патогенных микроорганизмов.</t>
  </si>
  <si>
    <t>CHPOMagarStreptococcus-хромагеннаясреда,предназначенная для изоляции и дифференцирования Streptococcus в образцах окружающей среды</t>
  </si>
  <si>
    <t>Добавка для приготовлениехромагенной среды CHPOMagarStreptococcus</t>
  </si>
  <si>
    <t>Инкубационные флаконы BACT/ALERT FN Plus  из комплекта Автоматический бактериологический анализатор культур крови и микобактерий BacT/Alert 3DCombo (BioMerieuxineCША)</t>
  </si>
  <si>
    <t>Инкубационные флаконы BACT/ALERT  FA  Plus  из комплекта Автоматический бактериологический анализатор культур крови и микобактерий BacT/Alert 3DCombo (BioMerieuxineCША</t>
  </si>
  <si>
    <t>245122 BBL TM Mgit TM 7ML tubes-Пробирка 7 мл с модифицированной питательной средой Миддлбрук с флуоресцентным детектором</t>
  </si>
  <si>
    <t xml:space="preserve">Среда питательная жидкая Миддлбрук с
флуоресцентным компонентом в пробирках MGIT
</t>
  </si>
  <si>
    <t>упак/100 шт</t>
  </si>
  <si>
    <t>245124 BD BactecMgit 960 SupplementKit-Набор реагентов для определения микобактерий туберкулеза</t>
  </si>
  <si>
    <t>Обогащающая ростовая добавка BD BACTEC MGIT</t>
  </si>
  <si>
    <t>245123 MGIT 960 SIRE KIT Набор реагентов для определения резистентности микобактерий туберкулеза к стрептомицину, изониазиду, рифампицину, этамбутолу</t>
  </si>
  <si>
    <t xml:space="preserve">Набор реагентов SIRE для определения
чувствительности микобактерий BD BACTEC MGIT
</t>
  </si>
  <si>
    <t>245128 BACTEC TM MGIT (^) PZA Kit-Набор реагентов для определения чувствительности микобактерий туберкулеза к пиразинамиду</t>
  </si>
  <si>
    <t xml:space="preserve">Набор реагентов PZA для определения
чувствительности микобактерий BD BACTEC MGIT
</t>
  </si>
  <si>
    <t xml:space="preserve">245115 BACTEC TM MGIT (^) PZA medium - Набор реагентов для определения резистентности микобактерий туберкулеза к пиразинамиду (1уп=25 шт) </t>
  </si>
  <si>
    <t xml:space="preserve">Среда для определения роста и PZA
чувствительности микобактерий BD BACTEC MGIT
</t>
  </si>
  <si>
    <t>245116 OADSsupplement-ростовая добавая к питательной среде для ТЛЧ 2 ряда</t>
  </si>
  <si>
    <t>445871 Calibrator Kit for 1 drawer - Наборкалибраторов (17шт/уп)</t>
  </si>
  <si>
    <t>Набор калибраторов для BD BACTEC MGIT  - 17 шт</t>
  </si>
  <si>
    <t>Идентификационный тест</t>
  </si>
  <si>
    <t>Набор реагентов для определения антигена МРТ64 микобактерии туберкулеза</t>
  </si>
  <si>
    <t>№10</t>
  </si>
  <si>
    <t xml:space="preserve">Набор реагентов Xpert MTB/RIF для обнаружения in vitro ДНК микобактерий туберкулеза (Mycobacterium tuberculosis complex) и определения их резистентности к рифампицину методом ПЦР в режиме реального времени </t>
  </si>
  <si>
    <t xml:space="preserve">Набор реагентов Xpert MTB/RIF Ultra для высокочувствительного обнаружения in vitro ДНК микобактерий туберкулеза (Mycobacterium tuberculosis complex) и определения их резистентности к рифампицину методом ПЦР в режиме реального времени </t>
  </si>
  <si>
    <t>Атропина сульфат</t>
  </si>
  <si>
    <t>раствор для инъекций 1мг/мл</t>
  </si>
  <si>
    <t>ампула</t>
  </si>
  <si>
    <t>Бриллиантовый зеленый</t>
  </si>
  <si>
    <t xml:space="preserve"> 1% 30мл</t>
  </si>
  <si>
    <t>Дигоксин</t>
  </si>
  <si>
    <t>раствор для инъекций  0,025%-1мл</t>
  </si>
  <si>
    <t xml:space="preserve">Кальция глюконат </t>
  </si>
  <si>
    <t>раствор для инъекций 10% 5 мл</t>
  </si>
  <si>
    <t>Комплекс аминокислот для парентерального питания не менее 19 аминокислот</t>
  </si>
  <si>
    <t>раствор для инфузий, 250 мл</t>
  </si>
  <si>
    <t>Комплекс аминокислот для парентерального питания не менее 14 аминокислот</t>
  </si>
  <si>
    <t>раствор для инфузий, 500 мл</t>
  </si>
  <si>
    <t>Линкомицин</t>
  </si>
  <si>
    <t>раствор для инъекций 30 % 1 мл</t>
  </si>
  <si>
    <t>Тиамин</t>
  </si>
  <si>
    <t xml:space="preserve">раствор для инъекций 5%, 1мл </t>
  </si>
  <si>
    <t>Аммиак</t>
  </si>
  <si>
    <t>раствор для наружного применения 10 % 20 мл</t>
  </si>
  <si>
    <t>Тормогексикол (Йогексол) раствор дл инъекций 100 мл</t>
  </si>
  <si>
    <t>раствор для инъекций 350 мг/мл 100 мл</t>
  </si>
  <si>
    <t xml:space="preserve">Расходные материалы  Хайн тест </t>
  </si>
  <si>
    <t>Расходные материалы к аппарату BACTEC MGIT 960</t>
  </si>
  <si>
    <t xml:space="preserve">Расходные материалы к аппарату Gene-Xpert </t>
  </si>
  <si>
    <t>Расходные реагенты к аппарату ПЦР Existation Bioneer</t>
  </si>
  <si>
    <t>Расходные материал для Автоматизированного анализатора коагуляции СА-660</t>
  </si>
  <si>
    <t xml:space="preserve">Реагенты ИФА анализатора </t>
  </si>
  <si>
    <t xml:space="preserve">Экспресс тесты </t>
  </si>
  <si>
    <t>Наборы реагентов  для клинико-диагностических лаборатории  (ручной метод)</t>
  </si>
  <si>
    <t>5х50мл</t>
  </si>
  <si>
    <t>1x1мл</t>
  </si>
  <si>
    <t>5х5мл</t>
  </si>
  <si>
    <t>5хмл</t>
  </si>
  <si>
    <t>1мл</t>
  </si>
  <si>
    <t>3х1мл</t>
  </si>
  <si>
    <t>1х3мл</t>
  </si>
  <si>
    <t>4х20мл</t>
  </si>
  <si>
    <t>1х50мл</t>
  </si>
  <si>
    <t>4х50мл</t>
  </si>
  <si>
    <t>1х45мл</t>
  </si>
  <si>
    <t>2х50мл</t>
  </si>
  <si>
    <t>Тонометр автоматический на плечо (манжета 22-42см)</t>
  </si>
  <si>
    <t xml:space="preserve">Внутриматочная  спираль </t>
  </si>
  <si>
    <t xml:space="preserve">Левомеколь мазь </t>
  </si>
  <si>
    <t>туба</t>
  </si>
  <si>
    <t xml:space="preserve">Сменная кассета для эндоскопического сшивающего стпелера: прямая изгибаемая; длина 45 мм;цветовой  код белый   TRR45W 
</t>
  </si>
  <si>
    <t xml:space="preserve">Сменная кассета для эндоскопического сшивающего стпелера: прямая изгибаемая; длина 60 мм;цветовой  код  фиолетовый  TRR60P
</t>
  </si>
  <si>
    <t xml:space="preserve">Сменная кассета для эндоскопического сшивающего стпелера: прямая изгибаемая; длина 60 мм;цветовой  код  черный  TRR60H
</t>
  </si>
  <si>
    <t xml:space="preserve">Для ушивание  легкого </t>
  </si>
  <si>
    <t>Одноразовый эндоскопический сшивающий аппарат  (стандартный)  TCS160</t>
  </si>
  <si>
    <t>Одноразовый эндоскопический сшивающий аппарат (длинный )TCS260</t>
  </si>
  <si>
    <t>Одноразовый эндоскопический сшивающий аппарат TCS60</t>
  </si>
  <si>
    <t>Расходные материалы для Биохимического анализатора ВА200</t>
  </si>
  <si>
    <t>АЛЬБУМИН из комплекта Анализатор биохимический-турбидиметрическийВА200 (5x50мл)   t +2 +8 С</t>
  </si>
  <si>
    <t>БИЛИРУБИН (ОБЩИЙ) из комплекта Анализатор биохимический-турбидиметрическийВА200 (5х50мл)  t +2 +8 С</t>
  </si>
  <si>
    <t xml:space="preserve">МАГНИЙ из комплекта Анализатор биохимический-турбидиметрическийВА200  (4x50 мл) +2+8C </t>
  </si>
  <si>
    <t>АНТИ-СТРЕПТОЛИЗИН О СТАНДАРТ набор биохимических реагентов из комплекта Анализатор биохимический-турбидиметрический ВА200, фасовка 1x1мл,   t +2 +8 С</t>
  </si>
  <si>
    <t>БИОХИМИЧЕСКАЯ КОНТРОЛЬНАЯ СЫВОРОТКА (HUMAN) УРОВЕНЬ l набор биохимических реагентов из комплекта Анализатор биохимический-турбидиметрический ВА200, параметры:АСE, кислая фосфатаза, альбумин, щелочная фосфатаза, АЛТ, АСТ, а-амилаза, амилаза панкреатическая, β-гидроксибутират, общий и прямой билирубин, кальций, хлориды, холестерин, HDL-холестерин, LDL-холестерин, холинестераза, СК,креатинин, глюкоза, ГГТ, железо, ЛДГ, лактат,  липаза,  магний, фосфор, калий, общий белок, натрий, триглицериды, мочевина, мочевая кислота, UIBC, цинк,  фасовка  5х5мл,  t +2 +8 C</t>
  </si>
  <si>
    <t>БИОХИМИЧЕСКАЯ КОНТРОЛЬНАЯ СЫВОРОТКА (HUMAN) УРОВЕНЬ II -набор биохимических реагентов из комплекта Анализатор биохимический-турбидиметрический ВА200, АСE, кислая фосфатаза, альбумин, щелочная фосфатаза, АЛТ, АСТ, а-амилаза, амилаза панкреатическая, β-гидроксибутират, общий и прямой билирубин, кальций, хлориды, холестерин, HDL-холестерин, LDL-Холестерин, холинестераза, СК,креатинин, глюкоза, ГГТ, железо, ЛДГ, лактат,  липаза,  магний, фосфор, калий, общий белок, натрий, триглицериды, мочевина, мочевая кислота, UIBC, цинк,  фасовка  5х5мл,   t +2 +8C</t>
  </si>
  <si>
    <t>БИОХИМИЧЕСКИЙ КАЛИБРАТОР (Human) набор биохимических реагентов из комплекта Анализатор биохимический-турбидиметрический ВА200, параметры: АСE, кислая фосфатаза, альбумин, щелочная фосфатаза, АЛТ, АСТ, а-амилаза, амилаза панкреатическая, β-гидроксибутират, общий и прямой билирубин, кальций, хлориды, холестерин, HDL-холестерин, LDL-холестерин, холинестераза, СК,креатинин, глюкоза, ГГТ, железо, ЛДГ, лактат,  липаза,  магний, фосфор, калий, общий белок, натрий, триглицериды, мочевина, мочевая кислота, UIBC, цинк,  фасовка, 5х5мл, t  +2 +8 С</t>
  </si>
  <si>
    <t>БИОХИМИЧЕСКИЙ КОНТРОЛЬ УРОВЕНЬ I набор биохимических реагентов из комплекта Анализатор биохимический-турбидиметрический ВА200, параметры: АСE, кислая фосфатаза, альбумин, щелочная фосфатаза, АЛТ, АСТ, а-амилаза,β-гидроксибутират, общий и прямой билирубин,общие желчные кислоты, кальций, хлориды, холестерин, HDL-холестерин, СК,креатинин, глюкоза, ГГТ, железо, ЛДГ, лактат,  липаза,  магний, фосфор, калий, общий белок, натрий, триглицериды, мочевина, мочевая кислота, цинк, фасовка 5 х 5мл,   t +2 +8 С</t>
  </si>
  <si>
    <t>БИОХИМИЧЕСКИЙ КОНТРОЛЬ УРОВЕНЬ II набор биохимических реагентов из комплекта Анализатор биохимический-турбидиметрический ВА200, параметры: АСE, кислая фосфатаза, альбумин, щелочная фосфатаза, АЛТ, АСТ, а-амилаза,β-гидроксибутират, общий и прямой билирубин,общие желчные кислоты, кальций, хлориды, холестерин, HDL-холестерин, СК,креатинин, глюкоза, ГГТ, железо, ЛДГ, лактат,  липаза,  магний, фосфор, калий, общий белок, натрий, триглицериды, мочевина, мочевая кислота, цинк, фасовка 5х5мл,   t +2 +8 С</t>
  </si>
  <si>
    <t>КАЛИБРАТОР ХОЛЕСТЕРИНА HDL\LDL набор биохимических реагентов из комплекта Анализатор биохимический-турбидиметрический ВА200, фасовка 1мл,  t +2 +8 С</t>
  </si>
  <si>
    <t>КОНТРОЛЬ СПЕЦИФИЧЕСКИЙ БЕЛКОВ УРОВЕНЬ I набор биохимических реагентов из комплекта Анализатор биохимический-турбидиметрический ВА200, параметры: иммуноглобулины Ig(А,G,M), компоненты комплемента (С3,С4),а-1-кислый гликопротеин, преальбумин, антитромбин III, СРБ-высокочувствительный, трансферрин, фасовка  3х1 мл,  t +2 +8 С</t>
  </si>
  <si>
    <t>КОНТРОЛЬ СПЕЦИФИЧЕСКИЙ БЕЛКОВ УРОВЕНЬ II набор биохимических реагентов из комплекта Анализатор биохимический-турбидиметрический ВА200,  параметры: иммуноглобулины Ig(А,G,M), компоненты комплемента (С3,С4),а-1-кислый гликопротеин, преальбумин, антитромбин III, СРБ-высокочувствительный, трансферрин, фасовка 3x1мл,  t +2 +8 С</t>
  </si>
  <si>
    <t>РЕВМАТОИДНЫЙ ФАКТОР СТАНДАРТ набор биохимических реагентов из комплекта Анализатор биохимический-турбидиметрический ВА200, фасовка 1x3 мл,   t +2 +8 С</t>
  </si>
  <si>
    <t>С-РЕАКТИВНЫЙ БЕЛОК СТАНДАРТ набор биохимических реагентов из комплекта Анализатор биохимический-турбидиметрический ВА200, фасовка  1мл,   t +2 +8 С</t>
  </si>
  <si>
    <t>ФЕРРИТИН СТАНДАРТ набор биохимических реагентов из комплекта Анализатор биохимический-турбидиметрический ВА200, фасовка 1х3мл,  t +2 +8 С</t>
  </si>
  <si>
    <t xml:space="preserve">Кюветы для образцов (1000 шт), </t>
  </si>
  <si>
    <t>Промывочная жидкость (1 L), t +15 +30 С</t>
  </si>
  <si>
    <t>Реакционный ротор (10) ,</t>
  </si>
  <si>
    <t xml:space="preserve">Системный концентрированный раствор (1 L), t +15 +30 С, </t>
  </si>
  <si>
    <t>HDL-ХОЛЕСТЕРИН набор биохимических реагентов из комплекта Анализатор биохимический-турбидиметрический ВА200, липидный профиль; прямой метод без осаждения, холестеролоксидаза/детергент; фиксированное время, жидкий биреагент, количество исследований - 240,  фасовка 4x20 мл, t +2 +8 С</t>
  </si>
  <si>
    <t>LDL-Холестерин  набор биохимических реагентов из комплекта Анализатор биохимический-турбидиметрический ВА200, липидный профиль; прямой метод без осаждения, холестеролоксидаза/детергент; фиксированное время, жидкий биреагент, количество исследований - 240,  фасовка 4x20 мл, t +2 +8 С</t>
  </si>
  <si>
    <t>АНТИ-СТРЕПТОЛИЗИН О набор биохимических реагентов из комплекта Анализатор биохимический-турбидиметрический ВА200, ревматоидный, воспалительный профиль; латексагглютинация/стрептолизин О, фиксированное время; жидкий монореагент,  количество исследований - 150,  фасовка 1x50 мл,  t+2 +8 С</t>
  </si>
  <si>
    <t>БИЛИРУБИН (ПРЯМОЙ) набор биохимических реагентов из комплекта Анализатор биохимический-турбидиметрический ВА200,  печеночный профиль; диазосульфониловая кислота/нитрит натрия, конечная точка; жидкий биреагент, количество исследований - 750, фасовка  5 x 50 мл,  t  +2 +30 С</t>
  </si>
  <si>
    <t>ЖЕЛЕЗО (ФЕРРОЗИН)  набор биохимических реагентов из комплекта Анализатор биохимический-турбидиметрический ВА200,  диагностика анемий; феррозин, конечная точка; жидкий биреагент, количество исследований - 750, фасовка 5x50мл,   t +2 +8 С</t>
  </si>
  <si>
    <t>РЕВМАТОИДНЫЙ ФАКТОР набор биохимических реагентов из комплекта Анализатор биохимический-турбидиметрический ВА200, ревматоидный, воспалительный профиль; латексагглютинация/гамма-глобулин, фиксированное время; жидкий биреагент, количество исследований - 150,  фасовка 1x50 мл,                 t+2 +8 C</t>
  </si>
  <si>
    <t>С-РЕАКТИВНЫЙ БЕЛОК набор биохимических реагентов из комплекта Анализатор биохимический-турбидиметрический ВА200, воспалительный профиль; латексагглютинация/антитела к СРБ, фиксированное время; жидкий монореагент, количество исследований - 300, фасовка  2x50 мл,  t+2 +8 C</t>
  </si>
  <si>
    <t>ФЕРРИТИН  набор биохимических реагентов из комплекта Анализатор биохимический-турбидиметрический ВА200,инфекционный, воспалительный профиль; латексагглютинация/антитела к ферритину человека, фиксированное время; жидкий монореагент, количество исследований - 135. фасовка 1х45мл, t +2 +8 С</t>
  </si>
  <si>
    <t xml:space="preserve">Кол-во </t>
  </si>
  <si>
    <t>Медицинская термографическая пленка для общей рентгенографии Drystar DT 5 B
размер 35х43см, в упаковке по 100 листов</t>
  </si>
  <si>
    <t> Измерительные карты epoc® одноразового использования содержат чип биосенсоров, калибровочные растворы и информацию в виде штрих-кода, генерирует электрохимические сигналы и сигналы контроля качества, которые затем считываются измерительной системой анализатора epoc®.</t>
  </si>
  <si>
    <t xml:space="preserve"> кан</t>
  </si>
  <si>
    <t>GenoLyse 96 опр</t>
  </si>
  <si>
    <t>GenoTypeMTBDR Plus V2.0 , 96 опр</t>
  </si>
  <si>
    <t>GenoTypeMTBDRsl V2.0 , 96 опр</t>
  </si>
  <si>
    <t>Ценовые предложения ТОО Clever Medical</t>
  </si>
  <si>
    <t>Ценовые предложения ТОО Амир и Д</t>
  </si>
  <si>
    <t>Ценовые предложения TOO FAM.ALLIANCE</t>
  </si>
  <si>
    <t>Ценовые предложения ТОО Локал Фарм</t>
  </si>
  <si>
    <t>Ценовые предложения ТОО ДиАКиТ</t>
  </si>
  <si>
    <t>Ценовые предложения ТОО Фарм люкс kz</t>
  </si>
  <si>
    <t xml:space="preserve">Ценовые предложения ТОО НПФ VELD </t>
  </si>
  <si>
    <t>Ценовые предложения ТОО ЖанаМедТех</t>
  </si>
  <si>
    <t>Ценовые предложения ТОО ТЦ Мастер</t>
  </si>
  <si>
    <t>Ценовые предложения ТОО LifeMed Holding</t>
  </si>
  <si>
    <t>Приложение 1 к протоколу итогов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</si>
</sst>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&quot;р.&quot;;\-#,##0&quot;р.&quot;"/>
    <numFmt numFmtId="165" formatCode="_-* #,##0.00_р_._-;\-* #,##0.00_р_._-;_-* &quot;-&quot;??_р_._-;_-@_-"/>
    <numFmt numFmtId="166" formatCode="_(* #,##0.00_);_(* \(#,##0.00\);_(* &quot;-&quot;??_);_(@_)"/>
    <numFmt numFmtId="167" formatCode="_-* #,##0.00\ _₽_-;\-* #,##0.00\ _₽_-;_-* \-??\ _₽_-;_-@_-"/>
    <numFmt numFmtId="168" formatCode="#,##0.00_ ;\-#,##0.00\ 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Times New Roman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1"/>
      <color rgb="FF000000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Courier New"/>
      <family val="3"/>
      <charset val="204"/>
    </font>
    <font>
      <sz val="8"/>
      <color rgb="FF000000"/>
      <name val="Courier New"/>
      <family val="3"/>
      <charset val="204"/>
    </font>
    <font>
      <sz val="8"/>
      <color theme="1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5" fillId="0" borderId="0"/>
    <xf numFmtId="165" fontId="5" fillId="0" borderId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5" fillId="0" borderId="0"/>
    <xf numFmtId="0" fontId="3" fillId="0" borderId="0">
      <alignment horizontal="center"/>
    </xf>
    <xf numFmtId="0" fontId="2" fillId="0" borderId="0">
      <alignment horizontal="center"/>
    </xf>
    <xf numFmtId="0" fontId="3" fillId="0" borderId="0">
      <alignment horizontal="center"/>
    </xf>
    <xf numFmtId="0" fontId="8" fillId="0" borderId="0"/>
    <xf numFmtId="0" fontId="9" fillId="0" borderId="0"/>
    <xf numFmtId="0" fontId="4" fillId="0" borderId="0">
      <alignment horizontal="center"/>
    </xf>
    <xf numFmtId="0" fontId="1" fillId="0" borderId="0"/>
    <xf numFmtId="0" fontId="10" fillId="0" borderId="0"/>
    <xf numFmtId="0" fontId="8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11" fillId="0" borderId="0"/>
    <xf numFmtId="0" fontId="5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2" fillId="0" borderId="0" applyBorder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>
      <alignment horizontal="center"/>
    </xf>
    <xf numFmtId="0" fontId="5" fillId="0" borderId="0"/>
    <xf numFmtId="165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20">
    <xf numFmtId="0" fontId="0" fillId="0" borderId="0" xfId="0"/>
    <xf numFmtId="4" fontId="14" fillId="0" borderId="1" xfId="0" applyNumberFormat="1" applyFont="1" applyFill="1" applyBorder="1" applyAlignment="1" applyProtection="1">
      <alignment horizontal="center" vertical="center"/>
    </xf>
    <xf numFmtId="4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2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 applyProtection="1">
      <alignment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5" fillId="0" borderId="1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4" fontId="16" fillId="0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4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168" fontId="15" fillId="0" borderId="1" xfId="4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 applyProtection="1">
      <alignment vertical="center" wrapText="1"/>
    </xf>
    <xf numFmtId="4" fontId="15" fillId="0" borderId="1" xfId="0" applyNumberFormat="1" applyFont="1" applyFill="1" applyBorder="1" applyAlignment="1" applyProtection="1">
      <alignment horizontal="center" vertical="center"/>
    </xf>
    <xf numFmtId="4" fontId="19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center" wrapText="1"/>
    </xf>
    <xf numFmtId="0" fontId="17" fillId="0" borderId="1" xfId="0" applyNumberFormat="1" applyFont="1" applyFill="1" applyBorder="1" applyAlignment="1" applyProtection="1">
      <alignment horizontal="center" wrapText="1"/>
    </xf>
    <xf numFmtId="2" fontId="17" fillId="0" borderId="1" xfId="0" applyNumberFormat="1" applyFont="1" applyFill="1" applyBorder="1" applyAlignment="1" applyProtection="1">
      <alignment horizontal="center" wrapText="1"/>
    </xf>
    <xf numFmtId="4" fontId="17" fillId="0" borderId="1" xfId="0" applyNumberFormat="1" applyFont="1" applyFill="1" applyBorder="1" applyAlignment="1" applyProtection="1">
      <alignment horizontal="center" wrapText="1"/>
    </xf>
    <xf numFmtId="0" fontId="17" fillId="0" borderId="1" xfId="0" applyFont="1" applyFill="1" applyBorder="1" applyAlignment="1" applyProtection="1">
      <alignment wrapText="1"/>
    </xf>
    <xf numFmtId="0" fontId="17" fillId="0" borderId="1" xfId="0" applyFont="1" applyFill="1" applyBorder="1" applyAlignment="1" applyProtection="1">
      <alignment horizontal="center"/>
    </xf>
    <xf numFmtId="2" fontId="17" fillId="0" borderId="1" xfId="0" applyNumberFormat="1" applyFont="1" applyFill="1" applyBorder="1" applyAlignment="1" applyProtection="1">
      <alignment horizontal="center"/>
    </xf>
    <xf numFmtId="0" fontId="17" fillId="0" borderId="1" xfId="0" applyNumberFormat="1" applyFont="1" applyFill="1" applyBorder="1" applyAlignment="1" applyProtection="1">
      <alignment horizontal="center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</xf>
    <xf numFmtId="4" fontId="16" fillId="0" borderId="1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vertical="center"/>
      <protection locked="0"/>
    </xf>
    <xf numFmtId="0" fontId="22" fillId="0" borderId="0" xfId="0" applyFont="1" applyFill="1"/>
    <xf numFmtId="0" fontId="23" fillId="0" borderId="1" xfId="0" applyFont="1" applyFill="1" applyBorder="1" applyAlignment="1" applyProtection="1">
      <alignment horizontal="center" vertical="center" wrapText="1"/>
    </xf>
    <xf numFmtId="4" fontId="23" fillId="0" borderId="1" xfId="0" applyNumberFormat="1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 applyProtection="1">
      <alignment horizontal="center" vertical="center" wrapText="1"/>
    </xf>
    <xf numFmtId="4" fontId="19" fillId="0" borderId="4" xfId="0" applyNumberFormat="1" applyFont="1" applyFill="1" applyBorder="1" applyAlignment="1" applyProtection="1">
      <alignment horizontal="center" vertical="center" wrapText="1"/>
    </xf>
    <xf numFmtId="0" fontId="19" fillId="0" borderId="4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horizontal="left" wrapText="1"/>
    </xf>
    <xf numFmtId="0" fontId="19" fillId="0" borderId="1" xfId="0" applyFont="1" applyFill="1" applyBorder="1" applyAlignment="1">
      <alignment horizontal="center" wrapText="1"/>
    </xf>
    <xf numFmtId="4" fontId="19" fillId="0" borderId="1" xfId="0" applyNumberFormat="1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wrapText="1"/>
    </xf>
    <xf numFmtId="4" fontId="15" fillId="0" borderId="1" xfId="0" applyNumberFormat="1" applyFont="1" applyFill="1" applyBorder="1" applyAlignment="1">
      <alignment horizont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wrapText="1"/>
    </xf>
    <xf numFmtId="0" fontId="19" fillId="0" borderId="1" xfId="0" applyNumberFormat="1" applyFont="1" applyFill="1" applyBorder="1" applyAlignment="1">
      <alignment horizontal="center" wrapText="1"/>
    </xf>
    <xf numFmtId="0" fontId="15" fillId="0" borderId="1" xfId="33" applyNumberFormat="1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4" fontId="17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justify"/>
    </xf>
    <xf numFmtId="0" fontId="15" fillId="0" borderId="1" xfId="30" applyNumberFormat="1" applyFont="1" applyFill="1" applyBorder="1" applyAlignment="1" applyProtection="1">
      <alignment horizontal="left" vertical="center" wrapText="1"/>
    </xf>
    <xf numFmtId="0" fontId="15" fillId="0" borderId="1" xfId="32" applyNumberFormat="1" applyFont="1" applyFill="1" applyBorder="1" applyAlignment="1">
      <alignment horizontal="left" vertical="top" wrapText="1"/>
    </xf>
    <xf numFmtId="0" fontId="15" fillId="0" borderId="1" xfId="31" applyNumberFormat="1" applyFont="1" applyFill="1" applyBorder="1" applyAlignment="1">
      <alignment vertical="top" wrapText="1"/>
    </xf>
    <xf numFmtId="4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wrapText="1"/>
    </xf>
    <xf numFmtId="0" fontId="19" fillId="0" borderId="4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4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168" fontId="29" fillId="0" borderId="1" xfId="40" applyNumberFormat="1" applyFont="1" applyFill="1" applyBorder="1" applyAlignment="1" applyProtection="1">
      <alignment horizontal="center" vertical="center"/>
    </xf>
    <xf numFmtId="0" fontId="0" fillId="0" borderId="0" xfId="0" applyFill="1" applyAlignment="1"/>
    <xf numFmtId="4" fontId="16" fillId="0" borderId="1" xfId="0" applyNumberFormat="1" applyFont="1" applyFill="1" applyBorder="1" applyAlignment="1">
      <alignment horizontal="center" wrapText="1"/>
    </xf>
    <xf numFmtId="0" fontId="15" fillId="0" borderId="1" xfId="0" applyFont="1" applyFill="1" applyBorder="1" applyAlignment="1" applyProtection="1">
      <alignment wrapText="1"/>
    </xf>
    <xf numFmtId="0" fontId="19" fillId="0" borderId="1" xfId="0" applyFont="1" applyFill="1" applyBorder="1" applyAlignment="1" applyProtection="1">
      <alignment horizontal="left" wrapText="1"/>
    </xf>
    <xf numFmtId="0" fontId="19" fillId="0" borderId="1" xfId="0" applyFont="1" applyFill="1" applyBorder="1" applyAlignment="1" applyProtection="1">
      <alignment wrapText="1"/>
    </xf>
    <xf numFmtId="0" fontId="17" fillId="0" borderId="1" xfId="31" applyNumberFormat="1" applyFont="1" applyFill="1" applyBorder="1" applyAlignment="1">
      <alignment wrapText="1"/>
    </xf>
    <xf numFmtId="0" fontId="15" fillId="0" borderId="6" xfId="0" applyFont="1" applyFill="1" applyBorder="1" applyAlignment="1"/>
    <xf numFmtId="0" fontId="15" fillId="0" borderId="1" xfId="0" applyFont="1" applyFill="1" applyBorder="1" applyAlignment="1" applyProtection="1"/>
    <xf numFmtId="0" fontId="14" fillId="0" borderId="1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  <protection locked="0"/>
    </xf>
    <xf numFmtId="4" fontId="0" fillId="0" borderId="0" xfId="0" applyNumberFormat="1" applyFill="1"/>
    <xf numFmtId="4" fontId="0" fillId="0" borderId="1" xfId="0" applyNumberFormat="1" applyFill="1" applyBorder="1"/>
    <xf numFmtId="4" fontId="0" fillId="0" borderId="0" xfId="0" applyNumberFormat="1" applyFill="1" applyAlignment="1">
      <alignment horizontal="center"/>
    </xf>
    <xf numFmtId="4" fontId="30" fillId="0" borderId="0" xfId="0" applyNumberFormat="1" applyFont="1" applyFill="1" applyAlignment="1">
      <alignment horizontal="center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Alignment="1">
      <alignment horizontal="center"/>
    </xf>
    <xf numFmtId="0" fontId="23" fillId="0" borderId="2" xfId="0" applyFont="1" applyFill="1" applyBorder="1" applyAlignment="1" applyProtection="1">
      <alignment horizontal="center" vertical="center"/>
    </xf>
    <xf numFmtId="0" fontId="23" fillId="0" borderId="6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>
      <alignment horizontal="center" wrapText="1"/>
    </xf>
    <xf numFmtId="0" fontId="16" fillId="0" borderId="6" xfId="0" applyFont="1" applyFill="1" applyBorder="1" applyAlignment="1">
      <alignment horizontal="center" wrapText="1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6" xfId="0" applyFont="1" applyFill="1" applyBorder="1" applyAlignment="1" applyProtection="1">
      <alignment horizontal="center" vertical="center" wrapText="1"/>
    </xf>
    <xf numFmtId="0" fontId="24" fillId="0" borderId="2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26" fillId="0" borderId="2" xfId="0" applyFont="1" applyFill="1" applyBorder="1" applyAlignment="1" applyProtection="1">
      <alignment horizontal="center" vertical="center"/>
    </xf>
    <xf numFmtId="0" fontId="26" fillId="0" borderId="6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>
      <alignment wrapText="1"/>
    </xf>
    <xf numFmtId="0" fontId="21" fillId="0" borderId="0" xfId="0" applyFont="1" applyFill="1" applyAlignment="1"/>
    <xf numFmtId="0" fontId="19" fillId="0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/>
    <xf numFmtId="0" fontId="25" fillId="0" borderId="0" xfId="0" applyFont="1" applyFill="1" applyAlignment="1">
      <alignment wrapText="1"/>
    </xf>
    <xf numFmtId="0" fontId="15" fillId="0" borderId="1" xfId="0" applyFont="1" applyFill="1" applyBorder="1" applyAlignment="1"/>
    <xf numFmtId="0" fontId="15" fillId="0" borderId="1" xfId="0" applyFont="1" applyFill="1" applyBorder="1"/>
    <xf numFmtId="0" fontId="27" fillId="0" borderId="1" xfId="0" applyFont="1" applyFill="1" applyBorder="1" applyAlignment="1" applyProtection="1">
      <alignment wrapText="1"/>
    </xf>
  </cellXfs>
  <cellStyles count="47">
    <cellStyle name="Normal_Sheet2" xfId="1"/>
    <cellStyle name="TableStyleLight1" xfId="2"/>
    <cellStyle name="КАНДАГАЧ тел3-33-96" xfId="3"/>
    <cellStyle name="Обычный" xfId="0" builtinId="0"/>
    <cellStyle name="Обычный 10" xfId="4"/>
    <cellStyle name="Обычный 11" xfId="5"/>
    <cellStyle name="Обычный 12" xfId="6"/>
    <cellStyle name="Обычный 128" xfId="7"/>
    <cellStyle name="Обычный 131" xfId="8"/>
    <cellStyle name="Обычный 2" xfId="9"/>
    <cellStyle name="Обычный 2 2" xfId="10"/>
    <cellStyle name="Обычный 2 2 2" xfId="11"/>
    <cellStyle name="Обычный 2 2 3" xfId="12"/>
    <cellStyle name="Обычный 2 2 3 23" xfId="13"/>
    <cellStyle name="Обычный 2 3" xfId="14"/>
    <cellStyle name="Обычный 2 4" xfId="15"/>
    <cellStyle name="Обычный 2 5" xfId="16"/>
    <cellStyle name="Обычный 2 6" xfId="17"/>
    <cellStyle name="Обычный 2_010 по напавлениям" xfId="18"/>
    <cellStyle name="Обычный 3" xfId="19"/>
    <cellStyle name="Обычный 3 2" xfId="20"/>
    <cellStyle name="Обычный 3 3" xfId="21"/>
    <cellStyle name="Обычный 3 4" xfId="22"/>
    <cellStyle name="Обычный 3_БЗ АПП на 2016-2018гг." xfId="23"/>
    <cellStyle name="Обычный 4" xfId="24"/>
    <cellStyle name="Обычный 4 2" xfId="25"/>
    <cellStyle name="Обычный 5" xfId="26"/>
    <cellStyle name="Обычный 6" xfId="27"/>
    <cellStyle name="Обычный 7" xfId="28"/>
    <cellStyle name="Обычный 9" xfId="29"/>
    <cellStyle name="Обычный_142" xfId="30"/>
    <cellStyle name="Обычный_коран" xfId="31"/>
    <cellStyle name="Обычный_Лист3" xfId="32"/>
    <cellStyle name="Обычный_Лист4" xfId="33"/>
    <cellStyle name="Пояснение 2" xfId="34"/>
    <cellStyle name="Процентный 2" xfId="35"/>
    <cellStyle name="Процентный 2 2" xfId="36"/>
    <cellStyle name="Процентный 3" xfId="37"/>
    <cellStyle name="Стиль 1" xfId="38"/>
    <cellStyle name="Стиль 1 2" xfId="39"/>
    <cellStyle name="Финансовый 12 2 2" xfId="41"/>
    <cellStyle name="Финансовый 2" xfId="42"/>
    <cellStyle name="Финансовый 3" xfId="43"/>
    <cellStyle name="Финансовый 4" xfId="44"/>
    <cellStyle name="Финансовый 5" xfId="45"/>
    <cellStyle name="Финансовый 6" xfId="46"/>
    <cellStyle name="Финансовый 7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abSelected="1" zoomScaleNormal="100" workbookViewId="0">
      <pane ySplit="7" topLeftCell="A62" activePane="bottomLeft" state="frozen"/>
      <selection pane="bottomLeft" activeCell="L10" sqref="L10"/>
    </sheetView>
  </sheetViews>
  <sheetFormatPr defaultRowHeight="15" x14ac:dyDescent="0.25"/>
  <cols>
    <col min="1" max="1" width="3.42578125" style="11" customWidth="1"/>
    <col min="2" max="2" width="38.140625" style="11" customWidth="1"/>
    <col min="3" max="3" width="31.7109375" style="79" customWidth="1"/>
    <col min="4" max="4" width="5" style="11" customWidth="1"/>
    <col min="5" max="5" width="10" style="11" customWidth="1"/>
    <col min="6" max="6" width="5.7109375" style="11" customWidth="1"/>
    <col min="7" max="7" width="12.140625" style="11" bestFit="1" customWidth="1"/>
    <col min="8" max="8" width="10" style="89" bestFit="1" customWidth="1"/>
    <col min="9" max="9" width="9.140625" style="89"/>
    <col min="10" max="11" width="10" style="89" bestFit="1" customWidth="1"/>
    <col min="12" max="13" width="9.140625" style="89"/>
    <col min="14" max="14" width="11.42578125" style="89" bestFit="1" customWidth="1"/>
    <col min="15" max="15" width="9.140625" style="89"/>
    <col min="16" max="16" width="10" style="89" bestFit="1" customWidth="1"/>
    <col min="17" max="17" width="12.42578125" style="89" customWidth="1"/>
    <col min="18" max="18" width="12.28515625" style="11" customWidth="1"/>
    <col min="19" max="16384" width="9.140625" style="11"/>
  </cols>
  <sheetData>
    <row r="1" spans="1:17" x14ac:dyDescent="0.25">
      <c r="H1" s="91"/>
      <c r="I1" s="91"/>
    </row>
    <row r="2" spans="1:17" x14ac:dyDescent="0.25">
      <c r="H2" s="91"/>
      <c r="I2" s="91"/>
    </row>
    <row r="3" spans="1:17" x14ac:dyDescent="0.25">
      <c r="H3" s="91"/>
      <c r="I3" s="91"/>
    </row>
    <row r="4" spans="1:17" x14ac:dyDescent="0.25">
      <c r="B4" s="94"/>
      <c r="C4" s="94"/>
      <c r="D4" s="94"/>
      <c r="E4" s="94"/>
      <c r="F4" s="94"/>
      <c r="G4" s="94"/>
      <c r="H4" s="91"/>
      <c r="I4" s="91"/>
      <c r="O4" s="92" t="s">
        <v>435</v>
      </c>
      <c r="P4" s="92"/>
      <c r="Q4" s="92"/>
    </row>
    <row r="5" spans="1:17" x14ac:dyDescent="0.25">
      <c r="H5" s="91"/>
      <c r="I5" s="91"/>
    </row>
    <row r="6" spans="1:17" ht="54" x14ac:dyDescent="0.25">
      <c r="A6" s="14" t="s">
        <v>0</v>
      </c>
      <c r="B6" s="14" t="s">
        <v>1</v>
      </c>
      <c r="C6" s="80" t="s">
        <v>2</v>
      </c>
      <c r="D6" s="14" t="s">
        <v>3</v>
      </c>
      <c r="E6" s="14" t="s">
        <v>4</v>
      </c>
      <c r="F6" s="14" t="s">
        <v>418</v>
      </c>
      <c r="G6" s="14" t="s">
        <v>5</v>
      </c>
      <c r="H6" s="14" t="s">
        <v>426</v>
      </c>
      <c r="I6" s="14" t="s">
        <v>425</v>
      </c>
      <c r="J6" s="80" t="s">
        <v>427</v>
      </c>
      <c r="K6" s="14" t="s">
        <v>428</v>
      </c>
      <c r="L6" s="14" t="s">
        <v>429</v>
      </c>
      <c r="M6" s="14" t="s">
        <v>430</v>
      </c>
      <c r="N6" s="14" t="s">
        <v>431</v>
      </c>
      <c r="O6" s="14" t="s">
        <v>432</v>
      </c>
      <c r="P6" s="14" t="s">
        <v>433</v>
      </c>
      <c r="Q6" s="14" t="s">
        <v>434</v>
      </c>
    </row>
    <row r="7" spans="1:17" ht="15" customHeight="1" x14ac:dyDescent="0.25">
      <c r="A7" s="15">
        <v>1</v>
      </c>
      <c r="B7" s="16" t="s">
        <v>6</v>
      </c>
      <c r="C7" s="54" t="s">
        <v>7</v>
      </c>
      <c r="D7" s="17" t="s">
        <v>8</v>
      </c>
      <c r="E7" s="18">
        <v>842.65</v>
      </c>
      <c r="F7" s="19">
        <v>60</v>
      </c>
      <c r="G7" s="20">
        <f>E7*F7</f>
        <v>50559</v>
      </c>
      <c r="H7" s="90"/>
      <c r="I7" s="90"/>
      <c r="J7" s="90"/>
      <c r="K7" s="90"/>
      <c r="L7" s="90"/>
      <c r="M7" s="90"/>
      <c r="N7" s="90"/>
      <c r="O7" s="90"/>
      <c r="P7" s="90"/>
      <c r="Q7" s="90"/>
    </row>
    <row r="8" spans="1:17" x14ac:dyDescent="0.25">
      <c r="A8" s="15">
        <v>2</v>
      </c>
      <c r="B8" s="21" t="s">
        <v>9</v>
      </c>
      <c r="C8" s="54" t="s">
        <v>10</v>
      </c>
      <c r="D8" s="17" t="s">
        <v>8</v>
      </c>
      <c r="E8" s="18">
        <v>224.56</v>
      </c>
      <c r="F8" s="19">
        <v>600</v>
      </c>
      <c r="G8" s="20">
        <f t="shared" ref="G8:G70" si="0">E8*F8</f>
        <v>134736</v>
      </c>
      <c r="H8" s="90"/>
      <c r="I8" s="90"/>
      <c r="J8" s="90"/>
      <c r="K8" s="90"/>
      <c r="L8" s="90"/>
      <c r="M8" s="90"/>
      <c r="N8" s="90"/>
      <c r="O8" s="90"/>
      <c r="P8" s="90"/>
      <c r="Q8" s="90"/>
    </row>
    <row r="9" spans="1:17" x14ac:dyDescent="0.25">
      <c r="A9" s="15">
        <v>3</v>
      </c>
      <c r="B9" s="16" t="s">
        <v>11</v>
      </c>
      <c r="C9" s="81" t="s">
        <v>12</v>
      </c>
      <c r="D9" s="17" t="s">
        <v>13</v>
      </c>
      <c r="E9" s="23">
        <v>324.8</v>
      </c>
      <c r="F9" s="19">
        <v>10</v>
      </c>
      <c r="G9" s="20">
        <f t="shared" si="0"/>
        <v>3248</v>
      </c>
      <c r="H9" s="90"/>
      <c r="I9" s="90"/>
      <c r="J9" s="90"/>
      <c r="K9" s="90"/>
      <c r="L9" s="90"/>
      <c r="M9" s="90"/>
      <c r="N9" s="90"/>
      <c r="O9" s="90"/>
      <c r="P9" s="90"/>
      <c r="Q9" s="90"/>
    </row>
    <row r="10" spans="1:17" x14ac:dyDescent="0.25">
      <c r="A10" s="15">
        <v>4</v>
      </c>
      <c r="B10" s="16" t="s">
        <v>14</v>
      </c>
      <c r="C10" s="54" t="s">
        <v>15</v>
      </c>
      <c r="D10" s="17" t="s">
        <v>13</v>
      </c>
      <c r="E10" s="18">
        <v>221.2</v>
      </c>
      <c r="F10" s="19">
        <v>60</v>
      </c>
      <c r="G10" s="20">
        <f t="shared" si="0"/>
        <v>13272</v>
      </c>
      <c r="H10" s="90"/>
      <c r="I10" s="90"/>
      <c r="J10" s="90"/>
      <c r="K10" s="90"/>
      <c r="L10" s="90"/>
      <c r="M10" s="90"/>
      <c r="N10" s="90"/>
      <c r="O10" s="90"/>
      <c r="P10" s="90"/>
      <c r="Q10" s="90"/>
    </row>
    <row r="11" spans="1:17" x14ac:dyDescent="0.25">
      <c r="A11" s="15">
        <v>5</v>
      </c>
      <c r="B11" s="16" t="s">
        <v>16</v>
      </c>
      <c r="C11" s="54" t="s">
        <v>17</v>
      </c>
      <c r="D11" s="17" t="s">
        <v>18</v>
      </c>
      <c r="E11" s="18">
        <v>51.46</v>
      </c>
      <c r="F11" s="19">
        <v>200</v>
      </c>
      <c r="G11" s="20">
        <f t="shared" si="0"/>
        <v>10292</v>
      </c>
      <c r="H11" s="90"/>
      <c r="I11" s="90"/>
      <c r="J11" s="90"/>
      <c r="K11" s="90"/>
      <c r="L11" s="90"/>
      <c r="M11" s="90"/>
      <c r="N11" s="90"/>
      <c r="O11" s="90"/>
      <c r="P11" s="90"/>
      <c r="Q11" s="90"/>
    </row>
    <row r="12" spans="1:17" x14ac:dyDescent="0.25">
      <c r="A12" s="15">
        <v>6</v>
      </c>
      <c r="B12" s="16" t="s">
        <v>19</v>
      </c>
      <c r="C12" s="54" t="s">
        <v>20</v>
      </c>
      <c r="D12" s="17" t="s">
        <v>18</v>
      </c>
      <c r="E12" s="24">
        <v>216.05</v>
      </c>
      <c r="F12" s="19">
        <v>400</v>
      </c>
      <c r="G12" s="20">
        <f t="shared" si="0"/>
        <v>86420</v>
      </c>
      <c r="H12" s="90">
        <v>216</v>
      </c>
      <c r="I12" s="90"/>
      <c r="J12" s="90"/>
      <c r="K12" s="90"/>
      <c r="L12" s="90"/>
      <c r="M12" s="90"/>
      <c r="N12" s="90"/>
      <c r="O12" s="90"/>
      <c r="P12" s="90"/>
      <c r="Q12" s="90"/>
    </row>
    <row r="13" spans="1:17" ht="22.5" x14ac:dyDescent="0.25">
      <c r="A13" s="15">
        <v>7</v>
      </c>
      <c r="B13" s="16" t="s">
        <v>21</v>
      </c>
      <c r="C13" s="54" t="s">
        <v>22</v>
      </c>
      <c r="D13" s="17" t="s">
        <v>23</v>
      </c>
      <c r="E13" s="18">
        <v>5.87</v>
      </c>
      <c r="F13" s="19">
        <v>3000</v>
      </c>
      <c r="G13" s="20">
        <f t="shared" si="0"/>
        <v>17610</v>
      </c>
      <c r="H13" s="90">
        <v>5.8</v>
      </c>
      <c r="I13" s="90"/>
      <c r="J13" s="90"/>
      <c r="K13" s="90"/>
      <c r="L13" s="90"/>
      <c r="M13" s="90"/>
      <c r="N13" s="90"/>
      <c r="O13" s="90"/>
      <c r="P13" s="90"/>
      <c r="Q13" s="90"/>
    </row>
    <row r="14" spans="1:17" ht="23.25" x14ac:dyDescent="0.25">
      <c r="A14" s="15">
        <v>8</v>
      </c>
      <c r="B14" s="16" t="s">
        <v>24</v>
      </c>
      <c r="C14" s="54" t="s">
        <v>25</v>
      </c>
      <c r="D14" s="17" t="s">
        <v>18</v>
      </c>
      <c r="E14" s="18">
        <v>691.2</v>
      </c>
      <c r="F14" s="19">
        <v>250</v>
      </c>
      <c r="G14" s="20">
        <f t="shared" si="0"/>
        <v>172800</v>
      </c>
      <c r="H14" s="90">
        <v>690</v>
      </c>
      <c r="I14" s="90"/>
      <c r="J14" s="90"/>
      <c r="K14" s="90"/>
      <c r="L14" s="90"/>
      <c r="M14" s="90"/>
      <c r="N14" s="90"/>
      <c r="O14" s="90"/>
      <c r="P14" s="90"/>
      <c r="Q14" s="90"/>
    </row>
    <row r="15" spans="1:17" ht="23.25" x14ac:dyDescent="0.25">
      <c r="A15" s="15">
        <v>9</v>
      </c>
      <c r="B15" s="16" t="s">
        <v>26</v>
      </c>
      <c r="C15" s="54" t="s">
        <v>27</v>
      </c>
      <c r="D15" s="17" t="s">
        <v>18</v>
      </c>
      <c r="E15" s="18">
        <v>355.46</v>
      </c>
      <c r="F15" s="19">
        <v>50</v>
      </c>
      <c r="G15" s="20">
        <f t="shared" si="0"/>
        <v>17773</v>
      </c>
      <c r="H15" s="90"/>
      <c r="I15" s="90"/>
      <c r="J15" s="90"/>
      <c r="K15" s="90"/>
      <c r="L15" s="90"/>
      <c r="M15" s="90"/>
      <c r="N15" s="90"/>
      <c r="O15" s="90"/>
      <c r="P15" s="90"/>
      <c r="Q15" s="90"/>
    </row>
    <row r="16" spans="1:17" x14ac:dyDescent="0.25">
      <c r="A16" s="15">
        <v>10</v>
      </c>
      <c r="B16" s="16" t="s">
        <v>28</v>
      </c>
      <c r="C16" s="54" t="s">
        <v>29</v>
      </c>
      <c r="D16" s="17" t="s">
        <v>13</v>
      </c>
      <c r="E16" s="18">
        <v>149.30000000000001</v>
      </c>
      <c r="F16" s="19">
        <v>60</v>
      </c>
      <c r="G16" s="20">
        <f t="shared" si="0"/>
        <v>8958</v>
      </c>
      <c r="H16" s="90"/>
      <c r="I16" s="90"/>
      <c r="J16" s="90"/>
      <c r="K16" s="90"/>
      <c r="L16" s="90"/>
      <c r="M16" s="90"/>
      <c r="N16" s="90"/>
      <c r="O16" s="90"/>
      <c r="P16" s="90"/>
      <c r="Q16" s="90"/>
    </row>
    <row r="17" spans="1:17" x14ac:dyDescent="0.25">
      <c r="A17" s="15">
        <v>11</v>
      </c>
      <c r="B17" s="16" t="s">
        <v>30</v>
      </c>
      <c r="C17" s="54" t="s">
        <v>31</v>
      </c>
      <c r="D17" s="17" t="s">
        <v>18</v>
      </c>
      <c r="E17" s="18">
        <v>305.14999999999998</v>
      </c>
      <c r="F17" s="19">
        <v>700</v>
      </c>
      <c r="G17" s="20">
        <f t="shared" si="0"/>
        <v>213604.99999999997</v>
      </c>
      <c r="H17" s="90">
        <v>305</v>
      </c>
      <c r="I17" s="90"/>
      <c r="J17" s="90"/>
      <c r="K17" s="90"/>
      <c r="L17" s="90"/>
      <c r="M17" s="90"/>
      <c r="N17" s="90"/>
      <c r="O17" s="90"/>
      <c r="P17" s="90"/>
      <c r="Q17" s="90"/>
    </row>
    <row r="18" spans="1:17" ht="23.25" x14ac:dyDescent="0.25">
      <c r="A18" s="15">
        <v>12</v>
      </c>
      <c r="B18" s="25" t="s">
        <v>32</v>
      </c>
      <c r="C18" s="81" t="s">
        <v>33</v>
      </c>
      <c r="D18" s="26" t="s">
        <v>34</v>
      </c>
      <c r="E18" s="23">
        <v>77.25</v>
      </c>
      <c r="F18" s="27">
        <v>12</v>
      </c>
      <c r="G18" s="20">
        <f t="shared" si="0"/>
        <v>927</v>
      </c>
      <c r="H18" s="90"/>
      <c r="I18" s="90"/>
      <c r="J18" s="90"/>
      <c r="K18" s="90"/>
      <c r="L18" s="90"/>
      <c r="M18" s="90"/>
      <c r="N18" s="90"/>
      <c r="O18" s="90"/>
      <c r="P18" s="90"/>
      <c r="Q18" s="90"/>
    </row>
    <row r="19" spans="1:17" x14ac:dyDescent="0.25">
      <c r="A19" s="15">
        <v>13</v>
      </c>
      <c r="B19" s="25" t="s">
        <v>35</v>
      </c>
      <c r="C19" s="81" t="s">
        <v>36</v>
      </c>
      <c r="D19" s="26" t="s">
        <v>8</v>
      </c>
      <c r="E19" s="23">
        <v>659.41</v>
      </c>
      <c r="F19" s="27">
        <v>600</v>
      </c>
      <c r="G19" s="20">
        <f t="shared" si="0"/>
        <v>395646</v>
      </c>
      <c r="H19" s="90">
        <v>659</v>
      </c>
      <c r="I19" s="90"/>
      <c r="J19" s="90"/>
      <c r="K19" s="90"/>
      <c r="L19" s="90"/>
      <c r="M19" s="90"/>
      <c r="N19" s="90"/>
      <c r="O19" s="90"/>
      <c r="P19" s="90"/>
      <c r="Q19" s="90"/>
    </row>
    <row r="20" spans="1:17" ht="45.75" x14ac:dyDescent="0.25">
      <c r="A20" s="15">
        <v>14</v>
      </c>
      <c r="B20" s="25" t="s">
        <v>37</v>
      </c>
      <c r="C20" s="107" t="s">
        <v>38</v>
      </c>
      <c r="D20" s="26" t="s">
        <v>39</v>
      </c>
      <c r="E20" s="23">
        <v>195.17</v>
      </c>
      <c r="F20" s="27">
        <v>2400</v>
      </c>
      <c r="G20" s="20">
        <f t="shared" si="0"/>
        <v>468407.99999999994</v>
      </c>
      <c r="H20" s="90">
        <v>193</v>
      </c>
      <c r="I20" s="90"/>
      <c r="J20" s="90">
        <v>195</v>
      </c>
      <c r="K20" s="90"/>
      <c r="L20" s="90"/>
      <c r="M20" s="90"/>
      <c r="N20" s="90"/>
      <c r="O20" s="90"/>
      <c r="P20" s="90"/>
      <c r="Q20" s="90"/>
    </row>
    <row r="21" spans="1:17" ht="23.25" x14ac:dyDescent="0.25">
      <c r="A21" s="15">
        <v>15</v>
      </c>
      <c r="B21" s="28" t="s">
        <v>338</v>
      </c>
      <c r="C21" s="28" t="s">
        <v>339</v>
      </c>
      <c r="D21" s="29" t="s">
        <v>340</v>
      </c>
      <c r="E21" s="29">
        <v>14.45</v>
      </c>
      <c r="F21" s="30">
        <v>50</v>
      </c>
      <c r="G21" s="20">
        <f t="shared" si="0"/>
        <v>722.5</v>
      </c>
      <c r="H21" s="90"/>
      <c r="I21" s="90"/>
      <c r="J21" s="90"/>
      <c r="K21" s="90"/>
      <c r="L21" s="90"/>
      <c r="M21" s="90"/>
      <c r="N21" s="90"/>
      <c r="O21" s="90"/>
      <c r="P21" s="90"/>
      <c r="Q21" s="90"/>
    </row>
    <row r="22" spans="1:17" x14ac:dyDescent="0.25">
      <c r="A22" s="15">
        <v>16</v>
      </c>
      <c r="B22" s="28" t="s">
        <v>341</v>
      </c>
      <c r="C22" s="28" t="s">
        <v>342</v>
      </c>
      <c r="D22" s="29" t="s">
        <v>8</v>
      </c>
      <c r="E22" s="31">
        <v>42.07</v>
      </c>
      <c r="F22" s="30">
        <v>80</v>
      </c>
      <c r="G22" s="20">
        <f t="shared" si="0"/>
        <v>3365.6</v>
      </c>
      <c r="H22" s="90"/>
      <c r="I22" s="90"/>
      <c r="J22" s="90"/>
      <c r="K22" s="90"/>
      <c r="L22" s="90"/>
      <c r="M22" s="90"/>
      <c r="N22" s="90"/>
      <c r="O22" s="90"/>
      <c r="P22" s="90"/>
      <c r="Q22" s="90"/>
    </row>
    <row r="23" spans="1:17" ht="23.25" x14ac:dyDescent="0.25">
      <c r="A23" s="15">
        <v>18</v>
      </c>
      <c r="B23" s="28" t="s">
        <v>343</v>
      </c>
      <c r="C23" s="28" t="s">
        <v>344</v>
      </c>
      <c r="D23" s="29" t="s">
        <v>340</v>
      </c>
      <c r="E23" s="31">
        <v>24.4</v>
      </c>
      <c r="F23" s="30">
        <v>800</v>
      </c>
      <c r="G23" s="20">
        <f t="shared" si="0"/>
        <v>19520</v>
      </c>
      <c r="H23" s="90"/>
      <c r="I23" s="90"/>
      <c r="J23" s="90"/>
      <c r="K23" s="90"/>
      <c r="L23" s="90"/>
      <c r="M23" s="90"/>
      <c r="N23" s="90"/>
      <c r="O23" s="90"/>
      <c r="P23" s="90"/>
      <c r="Q23" s="90"/>
    </row>
    <row r="24" spans="1:17" x14ac:dyDescent="0.25">
      <c r="A24" s="15">
        <v>19</v>
      </c>
      <c r="B24" s="28" t="s">
        <v>345</v>
      </c>
      <c r="C24" s="28" t="s">
        <v>346</v>
      </c>
      <c r="D24" s="29" t="s">
        <v>18</v>
      </c>
      <c r="E24" s="31">
        <v>22.68</v>
      </c>
      <c r="F24" s="30">
        <v>500</v>
      </c>
      <c r="G24" s="20">
        <f t="shared" si="0"/>
        <v>11340</v>
      </c>
      <c r="H24" s="90"/>
      <c r="I24" s="90"/>
      <c r="J24" s="90"/>
      <c r="K24" s="90"/>
      <c r="L24" s="90"/>
      <c r="M24" s="90"/>
      <c r="N24" s="90"/>
      <c r="O24" s="90"/>
      <c r="P24" s="90"/>
      <c r="Q24" s="90"/>
    </row>
    <row r="25" spans="1:17" ht="23.25" x14ac:dyDescent="0.25">
      <c r="A25" s="15">
        <v>20</v>
      </c>
      <c r="B25" s="28" t="s">
        <v>347</v>
      </c>
      <c r="C25" s="28" t="s">
        <v>348</v>
      </c>
      <c r="D25" s="29" t="s">
        <v>8</v>
      </c>
      <c r="E25" s="32">
        <v>3272.25</v>
      </c>
      <c r="F25" s="30">
        <v>500</v>
      </c>
      <c r="G25" s="20">
        <f t="shared" si="0"/>
        <v>1636125</v>
      </c>
      <c r="H25" s="90">
        <v>3272</v>
      </c>
      <c r="I25" s="90"/>
      <c r="J25" s="90"/>
      <c r="K25" s="90"/>
      <c r="L25" s="90"/>
      <c r="M25" s="90"/>
      <c r="N25" s="90"/>
      <c r="O25" s="90"/>
      <c r="P25" s="90"/>
      <c r="Q25" s="90"/>
    </row>
    <row r="26" spans="1:17" ht="23.25" x14ac:dyDescent="0.25">
      <c r="A26" s="15">
        <v>21</v>
      </c>
      <c r="B26" s="28" t="s">
        <v>349</v>
      </c>
      <c r="C26" s="28" t="s">
        <v>350</v>
      </c>
      <c r="D26" s="29" t="s">
        <v>8</v>
      </c>
      <c r="E26" s="32">
        <v>643.19000000000005</v>
      </c>
      <c r="F26" s="30">
        <v>100</v>
      </c>
      <c r="G26" s="20">
        <f t="shared" si="0"/>
        <v>64319.000000000007</v>
      </c>
      <c r="H26" s="90"/>
      <c r="I26" s="90"/>
      <c r="J26" s="90"/>
      <c r="K26" s="90"/>
      <c r="L26" s="90"/>
      <c r="M26" s="90"/>
      <c r="N26" s="90"/>
      <c r="O26" s="90"/>
      <c r="P26" s="90"/>
      <c r="Q26" s="90"/>
    </row>
    <row r="27" spans="1:17" x14ac:dyDescent="0.25">
      <c r="A27" s="15">
        <v>22</v>
      </c>
      <c r="B27" s="28" t="s">
        <v>351</v>
      </c>
      <c r="C27" s="33" t="s">
        <v>352</v>
      </c>
      <c r="D27" s="29" t="s">
        <v>18</v>
      </c>
      <c r="E27" s="34">
        <v>23.42</v>
      </c>
      <c r="F27" s="30">
        <v>100</v>
      </c>
      <c r="G27" s="20">
        <f t="shared" si="0"/>
        <v>2342</v>
      </c>
      <c r="H27" s="90"/>
      <c r="I27" s="90"/>
      <c r="J27" s="90"/>
      <c r="K27" s="90"/>
      <c r="L27" s="90"/>
      <c r="M27" s="90"/>
      <c r="N27" s="90"/>
      <c r="O27" s="90"/>
      <c r="P27" s="90"/>
      <c r="Q27" s="90"/>
    </row>
    <row r="28" spans="1:17" x14ac:dyDescent="0.25">
      <c r="A28" s="15">
        <v>23</v>
      </c>
      <c r="B28" s="28" t="s">
        <v>353</v>
      </c>
      <c r="C28" s="33" t="s">
        <v>354</v>
      </c>
      <c r="D28" s="29" t="s">
        <v>18</v>
      </c>
      <c r="E28" s="31">
        <v>10.98</v>
      </c>
      <c r="F28" s="30">
        <v>4500</v>
      </c>
      <c r="G28" s="20">
        <f t="shared" si="0"/>
        <v>49410</v>
      </c>
      <c r="H28" s="90"/>
      <c r="I28" s="90"/>
      <c r="J28" s="90"/>
      <c r="K28" s="90"/>
      <c r="L28" s="90"/>
      <c r="M28" s="90"/>
      <c r="N28" s="90"/>
      <c r="O28" s="90"/>
      <c r="P28" s="90"/>
      <c r="Q28" s="90"/>
    </row>
    <row r="29" spans="1:17" ht="23.25" x14ac:dyDescent="0.25">
      <c r="A29" s="15">
        <v>24</v>
      </c>
      <c r="B29" s="33" t="s">
        <v>355</v>
      </c>
      <c r="C29" s="33" t="s">
        <v>356</v>
      </c>
      <c r="D29" s="29" t="s">
        <v>8</v>
      </c>
      <c r="E29" s="35">
        <v>40.61</v>
      </c>
      <c r="F29" s="36">
        <v>20</v>
      </c>
      <c r="G29" s="20">
        <f t="shared" si="0"/>
        <v>812.2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</row>
    <row r="30" spans="1:17" ht="23.25" x14ac:dyDescent="0.25">
      <c r="A30" s="15">
        <v>25</v>
      </c>
      <c r="B30" s="33" t="s">
        <v>357</v>
      </c>
      <c r="C30" s="33" t="s">
        <v>358</v>
      </c>
      <c r="D30" s="29" t="s">
        <v>189</v>
      </c>
      <c r="E30" s="34">
        <v>9337.0400000000009</v>
      </c>
      <c r="F30" s="34">
        <v>30</v>
      </c>
      <c r="G30" s="20">
        <f t="shared" si="0"/>
        <v>280111.2</v>
      </c>
      <c r="H30" s="90"/>
      <c r="I30" s="90"/>
      <c r="J30" s="90"/>
      <c r="K30" s="90"/>
      <c r="L30" s="90"/>
      <c r="M30" s="90"/>
      <c r="N30" s="90"/>
      <c r="O30" s="90"/>
      <c r="P30" s="90"/>
      <c r="Q30" s="90"/>
    </row>
    <row r="31" spans="1:17" x14ac:dyDescent="0.25">
      <c r="A31" s="15">
        <v>26</v>
      </c>
      <c r="B31" s="12" t="s">
        <v>381</v>
      </c>
      <c r="C31" s="54"/>
      <c r="D31" s="17" t="s">
        <v>382</v>
      </c>
      <c r="E31" s="18">
        <v>530</v>
      </c>
      <c r="F31" s="37">
        <v>50</v>
      </c>
      <c r="G31" s="20">
        <f t="shared" si="0"/>
        <v>26500</v>
      </c>
      <c r="H31" s="90">
        <v>530</v>
      </c>
      <c r="I31" s="90"/>
      <c r="J31" s="90"/>
      <c r="K31" s="90"/>
      <c r="L31" s="90"/>
      <c r="M31" s="90"/>
      <c r="N31" s="90"/>
      <c r="O31" s="90"/>
      <c r="P31" s="90"/>
      <c r="Q31" s="90"/>
    </row>
    <row r="32" spans="1:17" x14ac:dyDescent="0.25">
      <c r="A32" s="15"/>
      <c r="B32" s="101" t="s">
        <v>40</v>
      </c>
      <c r="C32" s="102"/>
      <c r="D32" s="17"/>
      <c r="E32" s="18"/>
      <c r="F32" s="19"/>
      <c r="G32" s="20">
        <f t="shared" si="0"/>
        <v>0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</row>
    <row r="33" spans="1:17" x14ac:dyDescent="0.25">
      <c r="A33" s="15">
        <v>27</v>
      </c>
      <c r="B33" s="12" t="s">
        <v>41</v>
      </c>
      <c r="C33" s="108"/>
      <c r="D33" s="17" t="s">
        <v>42</v>
      </c>
      <c r="E33" s="18">
        <v>12200</v>
      </c>
      <c r="F33" s="19">
        <v>100</v>
      </c>
      <c r="G33" s="20">
        <f t="shared" si="0"/>
        <v>1220000</v>
      </c>
      <c r="H33" s="90">
        <v>12200</v>
      </c>
      <c r="I33" s="90"/>
      <c r="J33" s="90"/>
      <c r="K33" s="90"/>
      <c r="L33" s="90"/>
      <c r="M33" s="90"/>
      <c r="N33" s="90"/>
      <c r="O33" s="90"/>
      <c r="P33" s="90"/>
      <c r="Q33" s="90"/>
    </row>
    <row r="34" spans="1:17" x14ac:dyDescent="0.25">
      <c r="A34" s="15">
        <v>28</v>
      </c>
      <c r="B34" s="109" t="s">
        <v>43</v>
      </c>
      <c r="C34" s="82" t="s">
        <v>44</v>
      </c>
      <c r="D34" s="37" t="s">
        <v>8</v>
      </c>
      <c r="E34" s="24">
        <v>420</v>
      </c>
      <c r="F34" s="38">
        <v>1755</v>
      </c>
      <c r="G34" s="20">
        <f t="shared" si="0"/>
        <v>737100</v>
      </c>
      <c r="H34" s="90">
        <v>420</v>
      </c>
      <c r="I34" s="90"/>
      <c r="J34" s="90"/>
      <c r="K34" s="90"/>
      <c r="L34" s="90"/>
      <c r="M34" s="90"/>
      <c r="N34" s="90"/>
      <c r="O34" s="90"/>
      <c r="P34" s="90"/>
      <c r="Q34" s="90"/>
    </row>
    <row r="35" spans="1:17" x14ac:dyDescent="0.25">
      <c r="A35" s="15">
        <v>29</v>
      </c>
      <c r="B35" s="109" t="s">
        <v>45</v>
      </c>
      <c r="C35" s="82">
        <v>100</v>
      </c>
      <c r="D35" s="37" t="s">
        <v>46</v>
      </c>
      <c r="E35" s="24">
        <v>420</v>
      </c>
      <c r="F35" s="38">
        <v>182</v>
      </c>
      <c r="G35" s="20">
        <f t="shared" si="0"/>
        <v>76440</v>
      </c>
      <c r="H35" s="90">
        <v>420</v>
      </c>
      <c r="I35" s="90"/>
      <c r="J35" s="90"/>
      <c r="K35" s="90"/>
      <c r="L35" s="90"/>
      <c r="M35" s="90"/>
      <c r="N35" s="90"/>
      <c r="O35" s="90"/>
      <c r="P35" s="90"/>
      <c r="Q35" s="90"/>
    </row>
    <row r="36" spans="1:17" x14ac:dyDescent="0.25">
      <c r="A36" s="15">
        <v>30</v>
      </c>
      <c r="B36" s="109" t="s">
        <v>47</v>
      </c>
      <c r="C36" s="82" t="s">
        <v>48</v>
      </c>
      <c r="D36" s="37" t="s">
        <v>8</v>
      </c>
      <c r="E36" s="24">
        <v>380</v>
      </c>
      <c r="F36" s="38">
        <v>2900</v>
      </c>
      <c r="G36" s="20">
        <f t="shared" si="0"/>
        <v>1102000</v>
      </c>
      <c r="H36" s="90">
        <v>380</v>
      </c>
      <c r="I36" s="90"/>
      <c r="J36" s="90"/>
      <c r="K36" s="90"/>
      <c r="L36" s="90"/>
      <c r="M36" s="90"/>
      <c r="N36" s="90"/>
      <c r="O36" s="90"/>
      <c r="P36" s="90"/>
      <c r="Q36" s="90"/>
    </row>
    <row r="37" spans="1:17" x14ac:dyDescent="0.25">
      <c r="A37" s="15">
        <v>31</v>
      </c>
      <c r="B37" s="109" t="s">
        <v>49</v>
      </c>
      <c r="C37" s="82" t="s">
        <v>50</v>
      </c>
      <c r="D37" s="37" t="s">
        <v>8</v>
      </c>
      <c r="E37" s="24">
        <v>450</v>
      </c>
      <c r="F37" s="38">
        <v>120</v>
      </c>
      <c r="G37" s="20">
        <f t="shared" si="0"/>
        <v>54000</v>
      </c>
      <c r="H37" s="90">
        <v>450</v>
      </c>
      <c r="I37" s="90"/>
      <c r="J37" s="90"/>
      <c r="K37" s="90"/>
      <c r="L37" s="90"/>
      <c r="M37" s="90"/>
      <c r="N37" s="90"/>
      <c r="O37" s="90"/>
      <c r="P37" s="90"/>
      <c r="Q37" s="90"/>
    </row>
    <row r="38" spans="1:17" x14ac:dyDescent="0.25">
      <c r="A38" s="15">
        <v>32</v>
      </c>
      <c r="B38" s="12" t="s">
        <v>51</v>
      </c>
      <c r="C38" s="54"/>
      <c r="D38" s="17" t="s">
        <v>42</v>
      </c>
      <c r="E38" s="18">
        <v>9150</v>
      </c>
      <c r="F38" s="19">
        <v>11</v>
      </c>
      <c r="G38" s="20">
        <f t="shared" si="0"/>
        <v>100650</v>
      </c>
      <c r="H38" s="90">
        <v>9150</v>
      </c>
      <c r="I38" s="90"/>
      <c r="J38" s="90"/>
      <c r="K38" s="90"/>
      <c r="L38" s="90"/>
      <c r="M38" s="90"/>
      <c r="N38" s="90"/>
      <c r="O38" s="90"/>
      <c r="P38" s="90"/>
      <c r="Q38" s="90"/>
    </row>
    <row r="39" spans="1:17" x14ac:dyDescent="0.25">
      <c r="A39" s="15">
        <v>33</v>
      </c>
      <c r="B39" s="109" t="s">
        <v>52</v>
      </c>
      <c r="C39" s="82" t="s">
        <v>53</v>
      </c>
      <c r="D39" s="37" t="s">
        <v>8</v>
      </c>
      <c r="E39" s="24">
        <v>500</v>
      </c>
      <c r="F39" s="38">
        <v>225</v>
      </c>
      <c r="G39" s="20">
        <f t="shared" si="0"/>
        <v>112500</v>
      </c>
      <c r="H39" s="90">
        <v>500</v>
      </c>
      <c r="I39" s="90"/>
      <c r="J39" s="90"/>
      <c r="K39" s="90"/>
      <c r="L39" s="90"/>
      <c r="M39" s="90"/>
      <c r="N39" s="90"/>
      <c r="O39" s="90"/>
      <c r="P39" s="90"/>
      <c r="Q39" s="90"/>
    </row>
    <row r="40" spans="1:17" x14ac:dyDescent="0.25">
      <c r="A40" s="15">
        <v>34</v>
      </c>
      <c r="B40" s="109" t="s">
        <v>54</v>
      </c>
      <c r="C40" s="82" t="s">
        <v>55</v>
      </c>
      <c r="D40" s="37" t="s">
        <v>8</v>
      </c>
      <c r="E40" s="24">
        <v>500</v>
      </c>
      <c r="F40" s="38">
        <v>200</v>
      </c>
      <c r="G40" s="20">
        <f t="shared" si="0"/>
        <v>100000</v>
      </c>
      <c r="H40" s="90">
        <v>500</v>
      </c>
      <c r="I40" s="90"/>
      <c r="J40" s="90"/>
      <c r="K40" s="90"/>
      <c r="L40" s="90"/>
      <c r="M40" s="90"/>
      <c r="N40" s="90"/>
      <c r="O40" s="90"/>
      <c r="P40" s="90"/>
      <c r="Q40" s="90"/>
    </row>
    <row r="41" spans="1:17" x14ac:dyDescent="0.25">
      <c r="A41" s="15">
        <v>35</v>
      </c>
      <c r="B41" s="109" t="s">
        <v>56</v>
      </c>
      <c r="C41" s="82" t="s">
        <v>57</v>
      </c>
      <c r="D41" s="37" t="s">
        <v>8</v>
      </c>
      <c r="E41" s="24">
        <v>500</v>
      </c>
      <c r="F41" s="38">
        <v>80</v>
      </c>
      <c r="G41" s="20">
        <f t="shared" si="0"/>
        <v>40000</v>
      </c>
      <c r="H41" s="90">
        <v>500</v>
      </c>
      <c r="I41" s="90"/>
      <c r="J41" s="90"/>
      <c r="K41" s="90"/>
      <c r="L41" s="90"/>
      <c r="M41" s="90"/>
      <c r="N41" s="90"/>
      <c r="O41" s="90"/>
      <c r="P41" s="90"/>
      <c r="Q41" s="90"/>
    </row>
    <row r="42" spans="1:17" x14ac:dyDescent="0.25">
      <c r="A42" s="15">
        <v>36</v>
      </c>
      <c r="B42" s="12" t="s">
        <v>58</v>
      </c>
      <c r="C42" s="54" t="s">
        <v>59</v>
      </c>
      <c r="D42" s="17" t="s">
        <v>8</v>
      </c>
      <c r="E42" s="18">
        <v>550</v>
      </c>
      <c r="F42" s="19">
        <v>890</v>
      </c>
      <c r="G42" s="20">
        <f t="shared" si="0"/>
        <v>489500</v>
      </c>
      <c r="H42" s="90">
        <v>550</v>
      </c>
      <c r="I42" s="90"/>
      <c r="J42" s="90"/>
      <c r="K42" s="90"/>
      <c r="L42" s="90"/>
      <c r="M42" s="90"/>
      <c r="N42" s="90"/>
      <c r="O42" s="90"/>
      <c r="P42" s="90"/>
      <c r="Q42" s="90"/>
    </row>
    <row r="43" spans="1:17" x14ac:dyDescent="0.25">
      <c r="A43" s="15">
        <v>37</v>
      </c>
      <c r="B43" s="12" t="s">
        <v>60</v>
      </c>
      <c r="C43" s="82" t="s">
        <v>61</v>
      </c>
      <c r="D43" s="17" t="s">
        <v>8</v>
      </c>
      <c r="E43" s="24">
        <v>1650</v>
      </c>
      <c r="F43" s="38">
        <v>130</v>
      </c>
      <c r="G43" s="20">
        <f t="shared" si="0"/>
        <v>214500</v>
      </c>
      <c r="H43" s="90">
        <v>1650</v>
      </c>
      <c r="I43" s="90"/>
      <c r="J43" s="90"/>
      <c r="K43" s="90"/>
      <c r="L43" s="90"/>
      <c r="M43" s="90"/>
      <c r="N43" s="90"/>
      <c r="O43" s="90"/>
      <c r="P43" s="90"/>
      <c r="Q43" s="90"/>
    </row>
    <row r="44" spans="1:17" x14ac:dyDescent="0.25">
      <c r="A44" s="15">
        <v>38</v>
      </c>
      <c r="B44" s="12" t="s">
        <v>60</v>
      </c>
      <c r="C44" s="82" t="s">
        <v>62</v>
      </c>
      <c r="D44" s="17" t="s">
        <v>8</v>
      </c>
      <c r="E44" s="24">
        <v>860</v>
      </c>
      <c r="F44" s="38">
        <v>520</v>
      </c>
      <c r="G44" s="20">
        <f t="shared" si="0"/>
        <v>447200</v>
      </c>
      <c r="H44" s="90">
        <v>860</v>
      </c>
      <c r="I44" s="90"/>
      <c r="J44" s="90"/>
      <c r="K44" s="90"/>
      <c r="L44" s="90"/>
      <c r="M44" s="90"/>
      <c r="N44" s="90"/>
      <c r="O44" s="90"/>
      <c r="P44" s="90"/>
      <c r="Q44" s="90"/>
    </row>
    <row r="45" spans="1:17" x14ac:dyDescent="0.25">
      <c r="A45" s="15">
        <v>39</v>
      </c>
      <c r="B45" s="12" t="s">
        <v>63</v>
      </c>
      <c r="C45" s="54" t="s">
        <v>64</v>
      </c>
      <c r="D45" s="17" t="s">
        <v>8</v>
      </c>
      <c r="E45" s="24">
        <v>920</v>
      </c>
      <c r="F45" s="38">
        <v>3300</v>
      </c>
      <c r="G45" s="20">
        <f t="shared" si="0"/>
        <v>3036000</v>
      </c>
      <c r="H45" s="90">
        <v>920</v>
      </c>
      <c r="I45" s="90"/>
      <c r="J45" s="90"/>
      <c r="K45" s="90"/>
      <c r="L45" s="90"/>
      <c r="M45" s="90"/>
      <c r="N45" s="90"/>
      <c r="O45" s="90"/>
      <c r="P45" s="90"/>
      <c r="Q45" s="90"/>
    </row>
    <row r="46" spans="1:17" x14ac:dyDescent="0.25">
      <c r="A46" s="15">
        <v>40</v>
      </c>
      <c r="B46" s="12" t="s">
        <v>65</v>
      </c>
      <c r="C46" s="54" t="s">
        <v>66</v>
      </c>
      <c r="D46" s="17" t="s">
        <v>8</v>
      </c>
      <c r="E46" s="18">
        <v>480</v>
      </c>
      <c r="F46" s="19">
        <v>105</v>
      </c>
      <c r="G46" s="20">
        <f t="shared" si="0"/>
        <v>50400</v>
      </c>
      <c r="H46" s="90">
        <v>480</v>
      </c>
      <c r="I46" s="90"/>
      <c r="J46" s="90"/>
      <c r="K46" s="90"/>
      <c r="L46" s="90">
        <v>480</v>
      </c>
      <c r="M46" s="90"/>
      <c r="N46" s="90"/>
      <c r="O46" s="90"/>
      <c r="P46" s="90"/>
      <c r="Q46" s="90"/>
    </row>
    <row r="47" spans="1:17" x14ac:dyDescent="0.25">
      <c r="A47" s="15">
        <v>41</v>
      </c>
      <c r="B47" s="12" t="s">
        <v>67</v>
      </c>
      <c r="C47" s="82" t="s">
        <v>68</v>
      </c>
      <c r="D47" s="17" t="s">
        <v>8</v>
      </c>
      <c r="E47" s="24">
        <v>1010</v>
      </c>
      <c r="F47" s="38">
        <v>480</v>
      </c>
      <c r="G47" s="20">
        <f t="shared" si="0"/>
        <v>484800</v>
      </c>
      <c r="H47" s="90">
        <v>1010</v>
      </c>
      <c r="I47" s="90"/>
      <c r="J47" s="90"/>
      <c r="K47" s="90"/>
      <c r="L47" s="90"/>
      <c r="M47" s="90"/>
      <c r="N47" s="90"/>
      <c r="O47" s="90"/>
      <c r="P47" s="90"/>
      <c r="Q47" s="90"/>
    </row>
    <row r="48" spans="1:17" x14ac:dyDescent="0.25">
      <c r="A48" s="15">
        <v>42</v>
      </c>
      <c r="B48" s="12" t="s">
        <v>69</v>
      </c>
      <c r="C48" s="54" t="s">
        <v>70</v>
      </c>
      <c r="D48" s="17" t="s">
        <v>8</v>
      </c>
      <c r="E48" s="18">
        <v>485</v>
      </c>
      <c r="F48" s="19">
        <v>7000</v>
      </c>
      <c r="G48" s="20">
        <f t="shared" si="0"/>
        <v>3395000</v>
      </c>
      <c r="H48" s="90">
        <v>485</v>
      </c>
      <c r="I48" s="90"/>
      <c r="J48" s="90"/>
      <c r="K48" s="90"/>
      <c r="L48" s="90"/>
      <c r="M48" s="90"/>
      <c r="N48" s="90"/>
      <c r="O48" s="90"/>
      <c r="P48" s="90"/>
      <c r="Q48" s="90"/>
    </row>
    <row r="49" spans="1:17" x14ac:dyDescent="0.25">
      <c r="A49" s="15">
        <v>43</v>
      </c>
      <c r="B49" s="12" t="s">
        <v>71</v>
      </c>
      <c r="C49" s="82"/>
      <c r="D49" s="37" t="s">
        <v>46</v>
      </c>
      <c r="E49" s="24">
        <v>1650</v>
      </c>
      <c r="F49" s="38">
        <v>24</v>
      </c>
      <c r="G49" s="20">
        <f t="shared" si="0"/>
        <v>39600</v>
      </c>
      <c r="H49" s="90">
        <v>1650</v>
      </c>
      <c r="I49" s="90"/>
      <c r="J49" s="90"/>
      <c r="K49" s="90"/>
      <c r="L49" s="90"/>
      <c r="M49" s="90"/>
      <c r="N49" s="90"/>
      <c r="O49" s="90"/>
      <c r="P49" s="90"/>
      <c r="Q49" s="90"/>
    </row>
    <row r="50" spans="1:17" x14ac:dyDescent="0.25">
      <c r="A50" s="39"/>
      <c r="B50" s="99" t="s">
        <v>72</v>
      </c>
      <c r="C50" s="100"/>
      <c r="D50" s="40"/>
      <c r="E50" s="41"/>
      <c r="F50" s="40"/>
      <c r="G50" s="20">
        <f t="shared" si="0"/>
        <v>0</v>
      </c>
      <c r="H50" s="90"/>
      <c r="I50" s="90"/>
      <c r="J50" s="90"/>
      <c r="K50" s="90"/>
      <c r="L50" s="90"/>
      <c r="M50" s="90"/>
      <c r="N50" s="90"/>
      <c r="O50" s="90"/>
      <c r="P50" s="90"/>
      <c r="Q50" s="90"/>
    </row>
    <row r="51" spans="1:17" ht="22.5" x14ac:dyDescent="0.25">
      <c r="A51" s="15">
        <v>44</v>
      </c>
      <c r="B51" s="22" t="s">
        <v>73</v>
      </c>
      <c r="C51" s="83"/>
      <c r="D51" s="37" t="s">
        <v>74</v>
      </c>
      <c r="E51" s="24">
        <v>115000</v>
      </c>
      <c r="F51" s="38">
        <v>5</v>
      </c>
      <c r="G51" s="20">
        <f t="shared" si="0"/>
        <v>575000</v>
      </c>
      <c r="H51" s="90"/>
      <c r="I51" s="90"/>
      <c r="J51" s="90"/>
      <c r="K51" s="90"/>
      <c r="L51" s="90"/>
      <c r="M51" s="90"/>
      <c r="N51" s="90"/>
      <c r="O51" s="90"/>
      <c r="P51" s="90">
        <v>80000</v>
      </c>
      <c r="Q51" s="90"/>
    </row>
    <row r="52" spans="1:17" ht="22.5" x14ac:dyDescent="0.25">
      <c r="A52" s="15">
        <v>45</v>
      </c>
      <c r="B52" s="22" t="s">
        <v>75</v>
      </c>
      <c r="C52" s="83"/>
      <c r="D52" s="37" t="s">
        <v>74</v>
      </c>
      <c r="E52" s="24">
        <v>85320</v>
      </c>
      <c r="F52" s="38">
        <v>2</v>
      </c>
      <c r="G52" s="20">
        <f t="shared" si="0"/>
        <v>170640</v>
      </c>
      <c r="H52" s="90"/>
      <c r="I52" s="90"/>
      <c r="J52" s="90"/>
      <c r="K52" s="90"/>
      <c r="L52" s="90"/>
      <c r="M52" s="90"/>
      <c r="N52" s="90"/>
      <c r="O52" s="90"/>
      <c r="P52" s="90">
        <v>80000</v>
      </c>
      <c r="Q52" s="90"/>
    </row>
    <row r="53" spans="1:17" ht="22.5" x14ac:dyDescent="0.25">
      <c r="A53" s="15">
        <v>46</v>
      </c>
      <c r="B53" s="22" t="s">
        <v>76</v>
      </c>
      <c r="C53" s="83"/>
      <c r="D53" s="37" t="s">
        <v>13</v>
      </c>
      <c r="E53" s="24">
        <v>149000</v>
      </c>
      <c r="F53" s="38">
        <v>2</v>
      </c>
      <c r="G53" s="20">
        <f t="shared" si="0"/>
        <v>298000</v>
      </c>
      <c r="H53" s="90"/>
      <c r="I53" s="90"/>
      <c r="J53" s="90"/>
      <c r="K53" s="90"/>
      <c r="L53" s="90"/>
      <c r="M53" s="90"/>
      <c r="N53" s="90"/>
      <c r="O53" s="90"/>
      <c r="P53" s="90">
        <v>130000</v>
      </c>
      <c r="Q53" s="90"/>
    </row>
    <row r="54" spans="1:17" ht="22.5" x14ac:dyDescent="0.25">
      <c r="A54" s="15">
        <v>47</v>
      </c>
      <c r="B54" s="22" t="s">
        <v>77</v>
      </c>
      <c r="C54" s="81"/>
      <c r="D54" s="37" t="s">
        <v>74</v>
      </c>
      <c r="E54" s="24">
        <v>99860</v>
      </c>
      <c r="F54" s="38">
        <v>2</v>
      </c>
      <c r="G54" s="20">
        <f t="shared" si="0"/>
        <v>199720</v>
      </c>
      <c r="H54" s="90"/>
      <c r="I54" s="90"/>
      <c r="J54" s="90"/>
      <c r="K54" s="90"/>
      <c r="L54" s="90"/>
      <c r="M54" s="90"/>
      <c r="N54" s="90"/>
      <c r="O54" s="90"/>
      <c r="P54" s="90">
        <v>95000</v>
      </c>
      <c r="Q54" s="90"/>
    </row>
    <row r="55" spans="1:17" ht="22.5" x14ac:dyDescent="0.25">
      <c r="A55" s="15">
        <v>48</v>
      </c>
      <c r="B55" s="22" t="s">
        <v>78</v>
      </c>
      <c r="C55" s="81"/>
      <c r="D55" s="37" t="s">
        <v>74</v>
      </c>
      <c r="E55" s="24">
        <v>92200</v>
      </c>
      <c r="F55" s="38">
        <v>2</v>
      </c>
      <c r="G55" s="20">
        <f t="shared" si="0"/>
        <v>184400</v>
      </c>
      <c r="H55" s="90"/>
      <c r="I55" s="90"/>
      <c r="J55" s="90"/>
      <c r="K55" s="90"/>
      <c r="L55" s="90"/>
      <c r="M55" s="90"/>
      <c r="N55" s="90"/>
      <c r="O55" s="90"/>
      <c r="P55" s="90">
        <v>90000</v>
      </c>
      <c r="Q55" s="90"/>
    </row>
    <row r="56" spans="1:17" ht="22.5" x14ac:dyDescent="0.25">
      <c r="A56" s="15">
        <v>49</v>
      </c>
      <c r="B56" s="22" t="s">
        <v>79</v>
      </c>
      <c r="C56" s="81"/>
      <c r="D56" s="37" t="s">
        <v>74</v>
      </c>
      <c r="E56" s="24">
        <v>147100</v>
      </c>
      <c r="F56" s="38">
        <v>2</v>
      </c>
      <c r="G56" s="20">
        <f t="shared" si="0"/>
        <v>294200</v>
      </c>
      <c r="H56" s="90"/>
      <c r="I56" s="90"/>
      <c r="J56" s="90"/>
      <c r="K56" s="90"/>
      <c r="L56" s="90"/>
      <c r="M56" s="90"/>
      <c r="N56" s="90"/>
      <c r="O56" s="90"/>
      <c r="P56" s="90">
        <v>130000</v>
      </c>
      <c r="Q56" s="90"/>
    </row>
    <row r="57" spans="1:17" ht="22.5" x14ac:dyDescent="0.25">
      <c r="A57" s="15">
        <v>50</v>
      </c>
      <c r="B57" s="110" t="s">
        <v>80</v>
      </c>
      <c r="C57" s="81"/>
      <c r="D57" s="37" t="s">
        <v>74</v>
      </c>
      <c r="E57" s="24">
        <v>15180</v>
      </c>
      <c r="F57" s="38">
        <v>5</v>
      </c>
      <c r="G57" s="20">
        <f t="shared" si="0"/>
        <v>75900</v>
      </c>
      <c r="H57" s="90"/>
      <c r="I57" s="90"/>
      <c r="J57" s="90"/>
      <c r="K57" s="90"/>
      <c r="L57" s="90"/>
      <c r="M57" s="90"/>
      <c r="N57" s="90"/>
      <c r="O57" s="90"/>
      <c r="P57" s="90">
        <v>12000</v>
      </c>
      <c r="Q57" s="90"/>
    </row>
    <row r="58" spans="1:17" ht="22.5" x14ac:dyDescent="0.25">
      <c r="A58" s="15">
        <v>51</v>
      </c>
      <c r="B58" s="22" t="s">
        <v>81</v>
      </c>
      <c r="C58" s="81"/>
      <c r="D58" s="37" t="s">
        <v>74</v>
      </c>
      <c r="E58" s="24">
        <v>60000</v>
      </c>
      <c r="F58" s="38">
        <v>2</v>
      </c>
      <c r="G58" s="20">
        <f t="shared" si="0"/>
        <v>120000</v>
      </c>
      <c r="H58" s="90"/>
      <c r="I58" s="90"/>
      <c r="J58" s="90"/>
      <c r="K58" s="90"/>
      <c r="L58" s="90"/>
      <c r="M58" s="90"/>
      <c r="N58" s="90"/>
      <c r="O58" s="90"/>
      <c r="P58" s="90">
        <v>60000</v>
      </c>
      <c r="Q58" s="90"/>
    </row>
    <row r="59" spans="1:17" x14ac:dyDescent="0.25">
      <c r="A59" s="42"/>
      <c r="B59" s="99" t="s">
        <v>82</v>
      </c>
      <c r="C59" s="100"/>
      <c r="D59" s="40"/>
      <c r="E59" s="41"/>
      <c r="F59" s="40"/>
      <c r="G59" s="20">
        <f t="shared" si="0"/>
        <v>0</v>
      </c>
      <c r="H59" s="90"/>
      <c r="I59" s="90"/>
      <c r="J59" s="90"/>
      <c r="K59" s="90"/>
      <c r="L59" s="90"/>
      <c r="M59" s="90"/>
      <c r="N59" s="90"/>
      <c r="O59" s="90"/>
      <c r="P59" s="90"/>
      <c r="Q59" s="90"/>
    </row>
    <row r="60" spans="1:17" ht="22.5" x14ac:dyDescent="0.25">
      <c r="A60" s="15">
        <v>52</v>
      </c>
      <c r="B60" s="22" t="s">
        <v>83</v>
      </c>
      <c r="C60" s="83" t="s">
        <v>84</v>
      </c>
      <c r="D60" s="37" t="s">
        <v>74</v>
      </c>
      <c r="E60" s="24">
        <v>33587</v>
      </c>
      <c r="F60" s="43">
        <v>8</v>
      </c>
      <c r="G60" s="20">
        <f t="shared" si="0"/>
        <v>268696</v>
      </c>
      <c r="H60" s="90"/>
      <c r="I60" s="90"/>
      <c r="J60" s="90"/>
      <c r="K60" s="90"/>
      <c r="L60" s="90"/>
      <c r="M60" s="90"/>
      <c r="N60" s="90"/>
      <c r="O60" s="90"/>
      <c r="P60" s="90">
        <v>30000</v>
      </c>
      <c r="Q60" s="90"/>
    </row>
    <row r="61" spans="1:17" ht="22.5" x14ac:dyDescent="0.25">
      <c r="A61" s="15">
        <v>53</v>
      </c>
      <c r="B61" s="22" t="s">
        <v>85</v>
      </c>
      <c r="C61" s="83" t="s">
        <v>84</v>
      </c>
      <c r="D61" s="37" t="s">
        <v>74</v>
      </c>
      <c r="E61" s="24">
        <v>38687</v>
      </c>
      <c r="F61" s="43">
        <v>8</v>
      </c>
      <c r="G61" s="20">
        <f t="shared" si="0"/>
        <v>309496</v>
      </c>
      <c r="H61" s="90"/>
      <c r="I61" s="90"/>
      <c r="J61" s="90"/>
      <c r="K61" s="90"/>
      <c r="L61" s="90"/>
      <c r="M61" s="90"/>
      <c r="N61" s="90"/>
      <c r="O61" s="90"/>
      <c r="P61" s="90">
        <v>35000</v>
      </c>
      <c r="Q61" s="90"/>
    </row>
    <row r="62" spans="1:17" ht="22.5" x14ac:dyDescent="0.25">
      <c r="A62" s="15">
        <v>54</v>
      </c>
      <c r="B62" s="22" t="s">
        <v>86</v>
      </c>
      <c r="C62" s="83" t="s">
        <v>84</v>
      </c>
      <c r="D62" s="37" t="s">
        <v>74</v>
      </c>
      <c r="E62" s="24">
        <v>44269</v>
      </c>
      <c r="F62" s="43">
        <v>8</v>
      </c>
      <c r="G62" s="20">
        <f t="shared" si="0"/>
        <v>354152</v>
      </c>
      <c r="H62" s="90"/>
      <c r="I62" s="90"/>
      <c r="J62" s="90"/>
      <c r="K62" s="90"/>
      <c r="L62" s="90"/>
      <c r="M62" s="90"/>
      <c r="N62" s="90"/>
      <c r="O62" s="90"/>
      <c r="P62" s="90">
        <v>40000</v>
      </c>
      <c r="Q62" s="90"/>
    </row>
    <row r="63" spans="1:17" ht="22.5" x14ac:dyDescent="0.25">
      <c r="A63" s="15">
        <v>55</v>
      </c>
      <c r="B63" s="22" t="s">
        <v>87</v>
      </c>
      <c r="C63" s="83" t="s">
        <v>84</v>
      </c>
      <c r="D63" s="37" t="s">
        <v>74</v>
      </c>
      <c r="E63" s="24">
        <v>25700</v>
      </c>
      <c r="F63" s="43">
        <v>5</v>
      </c>
      <c r="G63" s="20">
        <f t="shared" si="0"/>
        <v>128500</v>
      </c>
      <c r="H63" s="90"/>
      <c r="I63" s="90"/>
      <c r="J63" s="90"/>
      <c r="K63" s="90"/>
      <c r="L63" s="90"/>
      <c r="M63" s="90"/>
      <c r="N63" s="90"/>
      <c r="O63" s="90"/>
      <c r="P63" s="90">
        <v>23500</v>
      </c>
      <c r="Q63" s="90"/>
    </row>
    <row r="64" spans="1:17" ht="22.5" x14ac:dyDescent="0.25">
      <c r="A64" s="15">
        <v>56</v>
      </c>
      <c r="B64" s="22" t="s">
        <v>88</v>
      </c>
      <c r="C64" s="83" t="s">
        <v>89</v>
      </c>
      <c r="D64" s="37" t="s">
        <v>74</v>
      </c>
      <c r="E64" s="24">
        <v>47300</v>
      </c>
      <c r="F64" s="43">
        <v>2</v>
      </c>
      <c r="G64" s="20">
        <f t="shared" si="0"/>
        <v>94600</v>
      </c>
      <c r="H64" s="90"/>
      <c r="I64" s="90"/>
      <c r="J64" s="90"/>
      <c r="K64" s="90"/>
      <c r="L64" s="90"/>
      <c r="M64" s="90"/>
      <c r="N64" s="90"/>
      <c r="O64" s="90"/>
      <c r="P64" s="90">
        <v>30000</v>
      </c>
      <c r="Q64" s="90"/>
    </row>
    <row r="65" spans="1:17" ht="33.75" x14ac:dyDescent="0.25">
      <c r="A65" s="15">
        <v>57</v>
      </c>
      <c r="B65" s="22" t="s">
        <v>90</v>
      </c>
      <c r="C65" s="83" t="s">
        <v>91</v>
      </c>
      <c r="D65" s="37" t="s">
        <v>74</v>
      </c>
      <c r="E65" s="24">
        <v>62278</v>
      </c>
      <c r="F65" s="43">
        <v>1</v>
      </c>
      <c r="G65" s="20">
        <f t="shared" si="0"/>
        <v>62278</v>
      </c>
      <c r="H65" s="90"/>
      <c r="I65" s="90"/>
      <c r="J65" s="90"/>
      <c r="K65" s="90"/>
      <c r="L65" s="90"/>
      <c r="M65" s="90"/>
      <c r="N65" s="90"/>
      <c r="O65" s="90"/>
      <c r="P65" s="90">
        <v>62000</v>
      </c>
      <c r="Q65" s="90"/>
    </row>
    <row r="66" spans="1:17" ht="22.5" x14ac:dyDescent="0.25">
      <c r="A66" s="15">
        <v>58</v>
      </c>
      <c r="B66" s="22" t="s">
        <v>92</v>
      </c>
      <c r="C66" s="83" t="s">
        <v>93</v>
      </c>
      <c r="D66" s="37" t="s">
        <v>74</v>
      </c>
      <c r="E66" s="24">
        <v>21125</v>
      </c>
      <c r="F66" s="43">
        <v>5</v>
      </c>
      <c r="G66" s="20">
        <f t="shared" si="0"/>
        <v>105625</v>
      </c>
      <c r="H66" s="90"/>
      <c r="I66" s="90"/>
      <c r="J66" s="90"/>
      <c r="K66" s="90"/>
      <c r="L66" s="90"/>
      <c r="M66" s="90"/>
      <c r="N66" s="90"/>
      <c r="O66" s="90"/>
      <c r="P66" s="90">
        <v>20000</v>
      </c>
      <c r="Q66" s="90"/>
    </row>
    <row r="67" spans="1:17" ht="33.75" x14ac:dyDescent="0.25">
      <c r="A67" s="15">
        <v>59</v>
      </c>
      <c r="B67" s="22" t="s">
        <v>94</v>
      </c>
      <c r="C67" s="83" t="s">
        <v>95</v>
      </c>
      <c r="D67" s="37" t="s">
        <v>74</v>
      </c>
      <c r="E67" s="24">
        <v>187243</v>
      </c>
      <c r="F67" s="43">
        <v>1</v>
      </c>
      <c r="G67" s="20">
        <f t="shared" si="0"/>
        <v>187243</v>
      </c>
      <c r="H67" s="90"/>
      <c r="I67" s="90"/>
      <c r="J67" s="90"/>
      <c r="K67" s="90"/>
      <c r="L67" s="90"/>
      <c r="M67" s="90"/>
      <c r="N67" s="90"/>
      <c r="O67" s="90"/>
      <c r="P67" s="90">
        <v>180000</v>
      </c>
      <c r="Q67" s="90"/>
    </row>
    <row r="68" spans="1:17" ht="33.75" x14ac:dyDescent="0.25">
      <c r="A68" s="15">
        <v>60</v>
      </c>
      <c r="B68" s="22" t="s">
        <v>96</v>
      </c>
      <c r="C68" s="83" t="s">
        <v>84</v>
      </c>
      <c r="D68" s="37" t="s">
        <v>74</v>
      </c>
      <c r="E68" s="24">
        <v>40228</v>
      </c>
      <c r="F68" s="43">
        <v>8</v>
      </c>
      <c r="G68" s="20">
        <f t="shared" si="0"/>
        <v>321824</v>
      </c>
      <c r="H68" s="90"/>
      <c r="I68" s="90"/>
      <c r="J68" s="90"/>
      <c r="K68" s="90"/>
      <c r="L68" s="90"/>
      <c r="M68" s="90"/>
      <c r="N68" s="90"/>
      <c r="O68" s="90"/>
      <c r="P68" s="90">
        <v>38000</v>
      </c>
      <c r="Q68" s="90"/>
    </row>
    <row r="69" spans="1:17" ht="22.5" x14ac:dyDescent="0.25">
      <c r="A69" s="15">
        <v>61</v>
      </c>
      <c r="B69" s="22" t="s">
        <v>97</v>
      </c>
      <c r="C69" s="83" t="s">
        <v>98</v>
      </c>
      <c r="D69" s="37" t="s">
        <v>74</v>
      </c>
      <c r="E69" s="24">
        <v>38208</v>
      </c>
      <c r="F69" s="43">
        <v>5</v>
      </c>
      <c r="G69" s="20">
        <f t="shared" si="0"/>
        <v>191040</v>
      </c>
      <c r="H69" s="90"/>
      <c r="I69" s="90"/>
      <c r="J69" s="90"/>
      <c r="K69" s="90"/>
      <c r="L69" s="90"/>
      <c r="M69" s="90"/>
      <c r="N69" s="90"/>
      <c r="O69" s="90"/>
      <c r="P69" s="90">
        <v>20000</v>
      </c>
      <c r="Q69" s="90"/>
    </row>
    <row r="70" spans="1:17" ht="22.5" x14ac:dyDescent="0.25">
      <c r="A70" s="15">
        <v>62</v>
      </c>
      <c r="B70" s="22" t="s">
        <v>99</v>
      </c>
      <c r="C70" s="83" t="s">
        <v>98</v>
      </c>
      <c r="D70" s="37" t="s">
        <v>74</v>
      </c>
      <c r="E70" s="24">
        <v>52901</v>
      </c>
      <c r="F70" s="43">
        <v>5</v>
      </c>
      <c r="G70" s="20">
        <f t="shared" si="0"/>
        <v>264505</v>
      </c>
      <c r="H70" s="90"/>
      <c r="I70" s="90"/>
      <c r="J70" s="90"/>
      <c r="K70" s="90"/>
      <c r="L70" s="90"/>
      <c r="M70" s="90"/>
      <c r="N70" s="90"/>
      <c r="O70" s="90"/>
      <c r="P70" s="90">
        <v>50000</v>
      </c>
      <c r="Q70" s="90"/>
    </row>
    <row r="71" spans="1:17" ht="22.5" x14ac:dyDescent="0.25">
      <c r="A71" s="15">
        <v>63</v>
      </c>
      <c r="B71" s="22" t="s">
        <v>100</v>
      </c>
      <c r="C71" s="83" t="s">
        <v>101</v>
      </c>
      <c r="D71" s="37" t="s">
        <v>74</v>
      </c>
      <c r="E71" s="24">
        <v>39755</v>
      </c>
      <c r="F71" s="43">
        <v>2</v>
      </c>
      <c r="G71" s="20">
        <f t="shared" ref="G71:G134" si="1">E71*F71</f>
        <v>79510</v>
      </c>
      <c r="H71" s="90"/>
      <c r="I71" s="90"/>
      <c r="J71" s="90"/>
      <c r="K71" s="90"/>
      <c r="L71" s="90"/>
      <c r="M71" s="90"/>
      <c r="N71" s="90"/>
      <c r="O71" s="90"/>
      <c r="P71" s="90">
        <v>37000</v>
      </c>
      <c r="Q71" s="90"/>
    </row>
    <row r="72" spans="1:17" ht="22.5" x14ac:dyDescent="0.25">
      <c r="A72" s="15">
        <v>64</v>
      </c>
      <c r="B72" s="22" t="s">
        <v>102</v>
      </c>
      <c r="C72" s="83"/>
      <c r="D72" s="37" t="s">
        <v>74</v>
      </c>
      <c r="E72" s="24">
        <v>55676</v>
      </c>
      <c r="F72" s="43">
        <v>3</v>
      </c>
      <c r="G72" s="20">
        <f t="shared" si="1"/>
        <v>167028</v>
      </c>
      <c r="H72" s="90"/>
      <c r="I72" s="90"/>
      <c r="J72" s="90"/>
      <c r="K72" s="90"/>
      <c r="L72" s="90"/>
      <c r="M72" s="90"/>
      <c r="N72" s="90"/>
      <c r="O72" s="90"/>
      <c r="P72" s="90">
        <v>53000</v>
      </c>
      <c r="Q72" s="90"/>
    </row>
    <row r="73" spans="1:17" ht="22.5" x14ac:dyDescent="0.25">
      <c r="A73" s="15">
        <v>65</v>
      </c>
      <c r="B73" s="22" t="s">
        <v>103</v>
      </c>
      <c r="C73" s="83"/>
      <c r="D73" s="37" t="s">
        <v>74</v>
      </c>
      <c r="E73" s="24">
        <v>182936</v>
      </c>
      <c r="F73" s="43">
        <v>20</v>
      </c>
      <c r="G73" s="20">
        <f t="shared" si="1"/>
        <v>3658720</v>
      </c>
      <c r="H73" s="90"/>
      <c r="I73" s="90"/>
      <c r="J73" s="90"/>
      <c r="K73" s="90"/>
      <c r="L73" s="90"/>
      <c r="M73" s="90"/>
      <c r="N73" s="90"/>
      <c r="O73" s="90"/>
      <c r="P73" s="90">
        <v>170000</v>
      </c>
      <c r="Q73" s="90"/>
    </row>
    <row r="74" spans="1:17" ht="33.75" x14ac:dyDescent="0.25">
      <c r="A74" s="15">
        <v>66</v>
      </c>
      <c r="B74" s="22" t="s">
        <v>104</v>
      </c>
      <c r="C74" s="83" t="s">
        <v>105</v>
      </c>
      <c r="D74" s="37" t="s">
        <v>74</v>
      </c>
      <c r="E74" s="24">
        <v>63601</v>
      </c>
      <c r="F74" s="43">
        <v>1</v>
      </c>
      <c r="G74" s="20">
        <f t="shared" si="1"/>
        <v>63601</v>
      </c>
      <c r="H74" s="90"/>
      <c r="I74" s="90"/>
      <c r="J74" s="90"/>
      <c r="K74" s="90"/>
      <c r="L74" s="90"/>
      <c r="M74" s="90"/>
      <c r="N74" s="90"/>
      <c r="O74" s="90"/>
      <c r="P74" s="90">
        <v>60000</v>
      </c>
      <c r="Q74" s="90"/>
    </row>
    <row r="75" spans="1:17" ht="33.75" x14ac:dyDescent="0.25">
      <c r="A75" s="15">
        <v>67</v>
      </c>
      <c r="B75" s="22" t="s">
        <v>106</v>
      </c>
      <c r="C75" s="83" t="s">
        <v>105</v>
      </c>
      <c r="D75" s="37" t="s">
        <v>74</v>
      </c>
      <c r="E75" s="24">
        <v>101526</v>
      </c>
      <c r="F75" s="43">
        <v>1</v>
      </c>
      <c r="G75" s="20">
        <f t="shared" si="1"/>
        <v>101526</v>
      </c>
      <c r="H75" s="90"/>
      <c r="I75" s="90"/>
      <c r="J75" s="90"/>
      <c r="K75" s="90"/>
      <c r="L75" s="90"/>
      <c r="M75" s="90"/>
      <c r="N75" s="90"/>
      <c r="O75" s="90"/>
      <c r="P75" s="90">
        <v>95000</v>
      </c>
      <c r="Q75" s="90"/>
    </row>
    <row r="76" spans="1:17" ht="22.5" x14ac:dyDescent="0.25">
      <c r="A76" s="15">
        <v>68</v>
      </c>
      <c r="B76" s="22" t="s">
        <v>107</v>
      </c>
      <c r="C76" s="83"/>
      <c r="D76" s="37" t="s">
        <v>108</v>
      </c>
      <c r="E76" s="24">
        <v>7557</v>
      </c>
      <c r="F76" s="43">
        <v>5</v>
      </c>
      <c r="G76" s="20">
        <f t="shared" si="1"/>
        <v>37785</v>
      </c>
      <c r="H76" s="90"/>
      <c r="I76" s="90"/>
      <c r="J76" s="90"/>
      <c r="K76" s="90"/>
      <c r="L76" s="90"/>
      <c r="M76" s="90"/>
      <c r="N76" s="90"/>
      <c r="O76" s="90"/>
      <c r="P76" s="90">
        <v>7000</v>
      </c>
      <c r="Q76" s="90"/>
    </row>
    <row r="77" spans="1:17" x14ac:dyDescent="0.25">
      <c r="A77" s="44"/>
      <c r="B77" s="99" t="s">
        <v>366</v>
      </c>
      <c r="C77" s="100"/>
      <c r="D77" s="40"/>
      <c r="E77" s="41"/>
      <c r="F77" s="40"/>
      <c r="G77" s="20">
        <f t="shared" si="1"/>
        <v>0</v>
      </c>
      <c r="H77" s="90"/>
      <c r="I77" s="90"/>
      <c r="J77" s="90"/>
      <c r="K77" s="90"/>
      <c r="L77" s="90"/>
      <c r="M77" s="90"/>
      <c r="N77" s="90"/>
      <c r="O77" s="90"/>
      <c r="P77" s="90"/>
      <c r="Q77" s="90"/>
    </row>
    <row r="78" spans="1:17" ht="22.5" x14ac:dyDescent="0.25">
      <c r="A78" s="15">
        <v>69</v>
      </c>
      <c r="B78" s="12" t="s">
        <v>109</v>
      </c>
      <c r="C78" s="54" t="s">
        <v>110</v>
      </c>
      <c r="D78" s="17" t="s">
        <v>111</v>
      </c>
      <c r="E78" s="24">
        <v>10000</v>
      </c>
      <c r="F78" s="38">
        <v>8</v>
      </c>
      <c r="G78" s="20">
        <f t="shared" si="1"/>
        <v>80000</v>
      </c>
      <c r="H78" s="90"/>
      <c r="I78" s="90"/>
      <c r="J78" s="90"/>
      <c r="K78" s="90"/>
      <c r="L78" s="90">
        <v>10000</v>
      </c>
      <c r="M78" s="90"/>
      <c r="N78" s="90"/>
      <c r="O78" s="90"/>
      <c r="P78" s="90"/>
      <c r="Q78" s="90"/>
    </row>
    <row r="79" spans="1:17" ht="22.5" x14ac:dyDescent="0.25">
      <c r="A79" s="15">
        <v>70</v>
      </c>
      <c r="B79" s="12" t="s">
        <v>112</v>
      </c>
      <c r="C79" s="54" t="s">
        <v>113</v>
      </c>
      <c r="D79" s="17" t="s">
        <v>111</v>
      </c>
      <c r="E79" s="24">
        <v>18000</v>
      </c>
      <c r="F79" s="38">
        <v>3</v>
      </c>
      <c r="G79" s="20">
        <f t="shared" si="1"/>
        <v>54000</v>
      </c>
      <c r="H79" s="90">
        <v>17995</v>
      </c>
      <c r="I79" s="90"/>
      <c r="J79" s="90"/>
      <c r="K79" s="90"/>
      <c r="L79" s="90"/>
      <c r="M79" s="90"/>
      <c r="N79" s="90"/>
      <c r="O79" s="90"/>
      <c r="P79" s="90"/>
      <c r="Q79" s="90"/>
    </row>
    <row r="80" spans="1:17" ht="22.5" x14ac:dyDescent="0.25">
      <c r="A80" s="15">
        <v>71</v>
      </c>
      <c r="B80" s="12" t="s">
        <v>114</v>
      </c>
      <c r="C80" s="82" t="s">
        <v>115</v>
      </c>
      <c r="D80" s="37" t="s">
        <v>111</v>
      </c>
      <c r="E80" s="24">
        <v>8000</v>
      </c>
      <c r="F80" s="38">
        <v>5</v>
      </c>
      <c r="G80" s="20">
        <f t="shared" si="1"/>
        <v>40000</v>
      </c>
      <c r="H80" s="90">
        <v>7995</v>
      </c>
      <c r="I80" s="90"/>
      <c r="J80" s="90"/>
      <c r="K80" s="90"/>
      <c r="L80" s="90"/>
      <c r="M80" s="90"/>
      <c r="N80" s="90"/>
      <c r="O80" s="90"/>
      <c r="P80" s="90"/>
      <c r="Q80" s="90"/>
    </row>
    <row r="81" spans="1:17" ht="22.5" x14ac:dyDescent="0.25">
      <c r="A81" s="15">
        <v>72</v>
      </c>
      <c r="B81" s="12" t="s">
        <v>116</v>
      </c>
      <c r="C81" s="82" t="s">
        <v>117</v>
      </c>
      <c r="D81" s="37" t="s">
        <v>111</v>
      </c>
      <c r="E81" s="24">
        <v>10000</v>
      </c>
      <c r="F81" s="38">
        <v>8</v>
      </c>
      <c r="G81" s="20">
        <f t="shared" si="1"/>
        <v>80000</v>
      </c>
      <c r="H81" s="90"/>
      <c r="I81" s="90"/>
      <c r="J81" s="90"/>
      <c r="K81" s="90"/>
      <c r="L81" s="90">
        <v>10000</v>
      </c>
      <c r="M81" s="90"/>
      <c r="N81" s="90"/>
      <c r="O81" s="90"/>
      <c r="P81" s="90"/>
      <c r="Q81" s="90"/>
    </row>
    <row r="82" spans="1:17" ht="22.5" x14ac:dyDescent="0.25">
      <c r="A82" s="15">
        <v>73</v>
      </c>
      <c r="B82" s="12" t="s">
        <v>118</v>
      </c>
      <c r="C82" s="82" t="s">
        <v>117</v>
      </c>
      <c r="D82" s="37" t="s">
        <v>111</v>
      </c>
      <c r="E82" s="24">
        <v>10000</v>
      </c>
      <c r="F82" s="38">
        <v>3</v>
      </c>
      <c r="G82" s="20">
        <f t="shared" si="1"/>
        <v>30000</v>
      </c>
      <c r="H82" s="90"/>
      <c r="I82" s="90"/>
      <c r="J82" s="90"/>
      <c r="K82" s="90"/>
      <c r="L82" s="90">
        <v>10000</v>
      </c>
      <c r="M82" s="90"/>
      <c r="N82" s="90"/>
      <c r="O82" s="90"/>
      <c r="P82" s="90"/>
      <c r="Q82" s="90"/>
    </row>
    <row r="83" spans="1:17" ht="22.5" x14ac:dyDescent="0.25">
      <c r="A83" s="15">
        <v>74</v>
      </c>
      <c r="B83" s="12" t="s">
        <v>119</v>
      </c>
      <c r="C83" s="82" t="s">
        <v>120</v>
      </c>
      <c r="D83" s="37" t="s">
        <v>111</v>
      </c>
      <c r="E83" s="24">
        <v>8355</v>
      </c>
      <c r="F83" s="38">
        <v>10</v>
      </c>
      <c r="G83" s="20">
        <f t="shared" si="1"/>
        <v>83550</v>
      </c>
      <c r="H83" s="90">
        <v>7600</v>
      </c>
      <c r="I83" s="90"/>
      <c r="J83" s="90"/>
      <c r="K83" s="90"/>
      <c r="L83" s="90">
        <v>8355</v>
      </c>
      <c r="M83" s="90"/>
      <c r="N83" s="90"/>
      <c r="O83" s="90"/>
      <c r="P83" s="90"/>
      <c r="Q83" s="90"/>
    </row>
    <row r="84" spans="1:17" ht="22.5" x14ac:dyDescent="0.25">
      <c r="A84" s="15">
        <v>75</v>
      </c>
      <c r="B84" s="12" t="s">
        <v>121</v>
      </c>
      <c r="C84" s="82" t="s">
        <v>122</v>
      </c>
      <c r="D84" s="37" t="s">
        <v>111</v>
      </c>
      <c r="E84" s="24">
        <v>8440</v>
      </c>
      <c r="F84" s="38">
        <v>5</v>
      </c>
      <c r="G84" s="20">
        <f t="shared" si="1"/>
        <v>42200</v>
      </c>
      <c r="H84" s="90">
        <v>7690</v>
      </c>
      <c r="I84" s="90"/>
      <c r="J84" s="90"/>
      <c r="K84" s="90"/>
      <c r="L84" s="90">
        <v>8440</v>
      </c>
      <c r="M84" s="90"/>
      <c r="N84" s="90"/>
      <c r="O84" s="90"/>
      <c r="P84" s="90"/>
      <c r="Q84" s="90"/>
    </row>
    <row r="85" spans="1:17" ht="22.5" x14ac:dyDescent="0.25">
      <c r="A85" s="15">
        <v>76</v>
      </c>
      <c r="B85" s="12" t="s">
        <v>123</v>
      </c>
      <c r="C85" s="82" t="s">
        <v>124</v>
      </c>
      <c r="D85" s="37" t="s">
        <v>111</v>
      </c>
      <c r="E85" s="24">
        <v>11671</v>
      </c>
      <c r="F85" s="38">
        <v>1</v>
      </c>
      <c r="G85" s="20">
        <f t="shared" si="1"/>
        <v>11671</v>
      </c>
      <c r="H85" s="90">
        <v>11670</v>
      </c>
      <c r="I85" s="90"/>
      <c r="J85" s="90"/>
      <c r="K85" s="90"/>
      <c r="L85" s="90"/>
      <c r="M85" s="90"/>
      <c r="N85" s="90"/>
      <c r="O85" s="90"/>
      <c r="P85" s="90"/>
      <c r="Q85" s="90"/>
    </row>
    <row r="86" spans="1:17" x14ac:dyDescent="0.25">
      <c r="A86" s="15">
        <v>77</v>
      </c>
      <c r="B86" s="12" t="s">
        <v>125</v>
      </c>
      <c r="C86" s="82" t="s">
        <v>126</v>
      </c>
      <c r="D86" s="37" t="s">
        <v>13</v>
      </c>
      <c r="E86" s="24">
        <v>20565</v>
      </c>
      <c r="F86" s="38">
        <v>2</v>
      </c>
      <c r="G86" s="20">
        <f t="shared" si="1"/>
        <v>41130</v>
      </c>
      <c r="H86" s="90">
        <v>17995</v>
      </c>
      <c r="I86" s="90"/>
      <c r="J86" s="90"/>
      <c r="K86" s="90"/>
      <c r="L86" s="90">
        <v>20565</v>
      </c>
      <c r="M86" s="90"/>
      <c r="N86" s="90"/>
      <c r="O86" s="90"/>
      <c r="P86" s="90"/>
      <c r="Q86" s="90"/>
    </row>
    <row r="87" spans="1:17" x14ac:dyDescent="0.25">
      <c r="A87" s="15">
        <v>78</v>
      </c>
      <c r="B87" s="12" t="s">
        <v>127</v>
      </c>
      <c r="C87" s="82" t="s">
        <v>128</v>
      </c>
      <c r="D87" s="37" t="s">
        <v>13</v>
      </c>
      <c r="E87" s="24">
        <v>6550</v>
      </c>
      <c r="F87" s="38">
        <v>1</v>
      </c>
      <c r="G87" s="20">
        <f t="shared" si="1"/>
        <v>6550</v>
      </c>
      <c r="H87" s="90">
        <v>4620</v>
      </c>
      <c r="I87" s="90"/>
      <c r="J87" s="90"/>
      <c r="K87" s="90"/>
      <c r="L87" s="90">
        <v>6550</v>
      </c>
      <c r="M87" s="90"/>
      <c r="N87" s="90"/>
      <c r="O87" s="90"/>
      <c r="P87" s="90"/>
      <c r="Q87" s="90"/>
    </row>
    <row r="88" spans="1:17" x14ac:dyDescent="0.25">
      <c r="A88" s="15">
        <v>79</v>
      </c>
      <c r="B88" s="12" t="s">
        <v>129</v>
      </c>
      <c r="C88" s="82" t="s">
        <v>130</v>
      </c>
      <c r="D88" s="37" t="s">
        <v>13</v>
      </c>
      <c r="E88" s="24">
        <v>3300</v>
      </c>
      <c r="F88" s="38">
        <v>3</v>
      </c>
      <c r="G88" s="20">
        <f t="shared" si="1"/>
        <v>9900</v>
      </c>
      <c r="H88" s="90">
        <v>3295</v>
      </c>
      <c r="I88" s="90"/>
      <c r="J88" s="90"/>
      <c r="K88" s="90"/>
      <c r="L88" s="90"/>
      <c r="M88" s="90"/>
      <c r="N88" s="90"/>
      <c r="O88" s="90"/>
      <c r="P88" s="90"/>
      <c r="Q88" s="90"/>
    </row>
    <row r="89" spans="1:17" x14ac:dyDescent="0.25">
      <c r="A89" s="15">
        <v>80</v>
      </c>
      <c r="B89" s="12" t="s">
        <v>131</v>
      </c>
      <c r="C89" s="82" t="s">
        <v>115</v>
      </c>
      <c r="D89" s="37" t="s">
        <v>13</v>
      </c>
      <c r="E89" s="24">
        <v>17860</v>
      </c>
      <c r="F89" s="38">
        <v>8</v>
      </c>
      <c r="G89" s="20">
        <f t="shared" si="1"/>
        <v>142880</v>
      </c>
      <c r="H89" s="90">
        <v>17855</v>
      </c>
      <c r="I89" s="90"/>
      <c r="J89" s="90"/>
      <c r="K89" s="90"/>
      <c r="L89" s="90"/>
      <c r="M89" s="90"/>
      <c r="N89" s="90"/>
      <c r="O89" s="90"/>
      <c r="P89" s="90"/>
      <c r="Q89" s="90"/>
    </row>
    <row r="90" spans="1:17" x14ac:dyDescent="0.25">
      <c r="A90" s="15">
        <v>81</v>
      </c>
      <c r="B90" s="12" t="s">
        <v>132</v>
      </c>
      <c r="C90" s="82" t="s">
        <v>115</v>
      </c>
      <c r="D90" s="37" t="s">
        <v>13</v>
      </c>
      <c r="E90" s="24">
        <v>7720</v>
      </c>
      <c r="F90" s="38">
        <v>4</v>
      </c>
      <c r="G90" s="20">
        <f t="shared" si="1"/>
        <v>30880</v>
      </c>
      <c r="H90" s="90">
        <v>7715</v>
      </c>
      <c r="I90" s="90"/>
      <c r="J90" s="90"/>
      <c r="K90" s="90"/>
      <c r="L90" s="90"/>
      <c r="M90" s="90"/>
      <c r="N90" s="90"/>
      <c r="O90" s="90"/>
      <c r="P90" s="90"/>
      <c r="Q90" s="90"/>
    </row>
    <row r="91" spans="1:17" x14ac:dyDescent="0.25">
      <c r="A91" s="15">
        <v>82</v>
      </c>
      <c r="B91" s="12" t="s">
        <v>133</v>
      </c>
      <c r="C91" s="82" t="s">
        <v>115</v>
      </c>
      <c r="D91" s="37" t="s">
        <v>13</v>
      </c>
      <c r="E91" s="24">
        <v>7750</v>
      </c>
      <c r="F91" s="38">
        <v>4</v>
      </c>
      <c r="G91" s="20">
        <f t="shared" si="1"/>
        <v>31000</v>
      </c>
      <c r="H91" s="90">
        <v>7745</v>
      </c>
      <c r="I91" s="90"/>
      <c r="J91" s="90"/>
      <c r="K91" s="90"/>
      <c r="L91" s="90"/>
      <c r="M91" s="90"/>
      <c r="N91" s="90"/>
      <c r="O91" s="90"/>
      <c r="P91" s="90"/>
      <c r="Q91" s="90"/>
    </row>
    <row r="92" spans="1:17" ht="22.5" x14ac:dyDescent="0.25">
      <c r="A92" s="15">
        <v>83</v>
      </c>
      <c r="B92" s="12" t="s">
        <v>134</v>
      </c>
      <c r="C92" s="82" t="s">
        <v>135</v>
      </c>
      <c r="D92" s="37" t="s">
        <v>13</v>
      </c>
      <c r="E92" s="24">
        <v>29800</v>
      </c>
      <c r="F92" s="38">
        <v>1</v>
      </c>
      <c r="G92" s="20">
        <f t="shared" si="1"/>
        <v>29800</v>
      </c>
      <c r="H92" s="90"/>
      <c r="I92" s="90"/>
      <c r="J92" s="90"/>
      <c r="K92" s="90"/>
      <c r="L92" s="90"/>
      <c r="M92" s="90"/>
      <c r="N92" s="90"/>
      <c r="O92" s="90"/>
      <c r="P92" s="90"/>
      <c r="Q92" s="90"/>
    </row>
    <row r="93" spans="1:17" x14ac:dyDescent="0.25">
      <c r="A93" s="45"/>
      <c r="B93" s="95" t="s">
        <v>136</v>
      </c>
      <c r="C93" s="96"/>
      <c r="D93" s="46"/>
      <c r="E93" s="47"/>
      <c r="F93" s="46"/>
      <c r="G93" s="20">
        <f t="shared" si="1"/>
        <v>0</v>
      </c>
      <c r="H93" s="90"/>
      <c r="I93" s="90"/>
      <c r="J93" s="90"/>
      <c r="K93" s="90"/>
      <c r="L93" s="90"/>
      <c r="M93" s="90"/>
      <c r="N93" s="90"/>
      <c r="O93" s="90"/>
      <c r="P93" s="90"/>
      <c r="Q93" s="90"/>
    </row>
    <row r="94" spans="1:17" x14ac:dyDescent="0.25">
      <c r="A94" s="15">
        <v>84</v>
      </c>
      <c r="B94" s="12" t="s">
        <v>137</v>
      </c>
      <c r="C94" s="82" t="s">
        <v>138</v>
      </c>
      <c r="D94" s="37" t="s">
        <v>13</v>
      </c>
      <c r="E94" s="24">
        <v>52278</v>
      </c>
      <c r="F94" s="38">
        <v>10</v>
      </c>
      <c r="G94" s="20">
        <f t="shared" si="1"/>
        <v>522780</v>
      </c>
      <c r="H94" s="90">
        <v>52275</v>
      </c>
      <c r="I94" s="90"/>
      <c r="J94" s="90"/>
      <c r="K94" s="90"/>
      <c r="L94" s="90"/>
      <c r="M94" s="90"/>
      <c r="N94" s="90"/>
      <c r="O94" s="90"/>
      <c r="P94" s="90"/>
      <c r="Q94" s="90"/>
    </row>
    <row r="95" spans="1:17" x14ac:dyDescent="0.25">
      <c r="A95" s="15">
        <v>85</v>
      </c>
      <c r="B95" s="12" t="s">
        <v>139</v>
      </c>
      <c r="C95" s="82" t="s">
        <v>140</v>
      </c>
      <c r="D95" s="37" t="s">
        <v>421</v>
      </c>
      <c r="E95" s="24">
        <v>150562</v>
      </c>
      <c r="F95" s="38">
        <v>5</v>
      </c>
      <c r="G95" s="20">
        <f t="shared" si="1"/>
        <v>752810</v>
      </c>
      <c r="H95" s="90">
        <v>150560</v>
      </c>
      <c r="I95" s="90"/>
      <c r="J95" s="90"/>
      <c r="K95" s="90"/>
      <c r="L95" s="90"/>
      <c r="M95" s="90"/>
      <c r="N95" s="90"/>
      <c r="O95" s="90"/>
      <c r="P95" s="90"/>
      <c r="Q95" s="90"/>
    </row>
    <row r="96" spans="1:17" x14ac:dyDescent="0.25">
      <c r="A96" s="15">
        <v>86</v>
      </c>
      <c r="B96" s="12" t="s">
        <v>141</v>
      </c>
      <c r="C96" s="82" t="s">
        <v>142</v>
      </c>
      <c r="D96" s="17" t="s">
        <v>13</v>
      </c>
      <c r="E96" s="24">
        <v>49693</v>
      </c>
      <c r="F96" s="38">
        <v>5</v>
      </c>
      <c r="G96" s="20">
        <f t="shared" si="1"/>
        <v>248465</v>
      </c>
      <c r="H96" s="90">
        <v>49690</v>
      </c>
      <c r="I96" s="90"/>
      <c r="J96" s="90"/>
      <c r="K96" s="90"/>
      <c r="L96" s="90"/>
      <c r="M96" s="90"/>
      <c r="N96" s="90"/>
      <c r="O96" s="90"/>
      <c r="P96" s="90"/>
      <c r="Q96" s="90"/>
    </row>
    <row r="97" spans="1:17" x14ac:dyDescent="0.25">
      <c r="A97" s="15">
        <v>87</v>
      </c>
      <c r="B97" s="12" t="s">
        <v>143</v>
      </c>
      <c r="C97" s="54"/>
      <c r="D97" s="17" t="s">
        <v>13</v>
      </c>
      <c r="E97" s="18">
        <v>5000</v>
      </c>
      <c r="F97" s="17">
        <v>5</v>
      </c>
      <c r="G97" s="20">
        <f t="shared" si="1"/>
        <v>25000</v>
      </c>
      <c r="H97" s="90"/>
      <c r="I97" s="90"/>
      <c r="J97" s="90"/>
      <c r="K97" s="90"/>
      <c r="L97" s="90"/>
      <c r="M97" s="90"/>
      <c r="N97" s="90"/>
      <c r="O97" s="90"/>
      <c r="P97" s="90"/>
      <c r="Q97" s="90"/>
    </row>
    <row r="98" spans="1:17" x14ac:dyDescent="0.25">
      <c r="A98" s="15"/>
      <c r="B98" s="99" t="s">
        <v>364</v>
      </c>
      <c r="C98" s="100"/>
      <c r="D98" s="40"/>
      <c r="E98" s="41"/>
      <c r="F98" s="40"/>
      <c r="G98" s="20">
        <f t="shared" si="1"/>
        <v>0</v>
      </c>
      <c r="H98" s="90"/>
      <c r="I98" s="90"/>
      <c r="J98" s="90"/>
      <c r="K98" s="90"/>
      <c r="L98" s="90"/>
      <c r="M98" s="90"/>
      <c r="N98" s="90"/>
      <c r="O98" s="90"/>
      <c r="P98" s="90"/>
      <c r="Q98" s="90"/>
    </row>
    <row r="99" spans="1:17" ht="33.75" x14ac:dyDescent="0.25">
      <c r="A99" s="15">
        <v>88</v>
      </c>
      <c r="B99" s="17" t="s">
        <v>144</v>
      </c>
      <c r="C99" s="82" t="s">
        <v>145</v>
      </c>
      <c r="D99" s="37" t="s">
        <v>111</v>
      </c>
      <c r="E99" s="24">
        <v>51210</v>
      </c>
      <c r="F99" s="38">
        <v>5</v>
      </c>
      <c r="G99" s="20">
        <f t="shared" si="1"/>
        <v>256050</v>
      </c>
      <c r="H99" s="90">
        <v>51205</v>
      </c>
      <c r="I99" s="90"/>
      <c r="J99" s="90"/>
      <c r="K99" s="90"/>
      <c r="L99" s="90"/>
      <c r="M99" s="90"/>
      <c r="N99" s="90"/>
      <c r="O99" s="90"/>
      <c r="P99" s="90"/>
      <c r="Q99" s="90"/>
    </row>
    <row r="100" spans="1:17" ht="33.75" x14ac:dyDescent="0.25">
      <c r="A100" s="15">
        <v>89</v>
      </c>
      <c r="B100" s="17" t="s">
        <v>146</v>
      </c>
      <c r="C100" s="82" t="s">
        <v>145</v>
      </c>
      <c r="D100" s="37" t="s">
        <v>74</v>
      </c>
      <c r="E100" s="24">
        <v>51210</v>
      </c>
      <c r="F100" s="38">
        <v>5</v>
      </c>
      <c r="G100" s="20">
        <f t="shared" si="1"/>
        <v>256050</v>
      </c>
      <c r="H100" s="90">
        <v>51205</v>
      </c>
      <c r="I100" s="90"/>
      <c r="J100" s="90"/>
      <c r="K100" s="90"/>
      <c r="L100" s="90"/>
      <c r="M100" s="90"/>
      <c r="N100" s="90"/>
      <c r="O100" s="90"/>
      <c r="P100" s="90"/>
      <c r="Q100" s="90"/>
    </row>
    <row r="101" spans="1:17" ht="33.75" x14ac:dyDescent="0.25">
      <c r="A101" s="15">
        <v>90</v>
      </c>
      <c r="B101" s="17" t="s">
        <v>147</v>
      </c>
      <c r="C101" s="82" t="s">
        <v>145</v>
      </c>
      <c r="D101" s="37" t="s">
        <v>74</v>
      </c>
      <c r="E101" s="24">
        <v>92640</v>
      </c>
      <c r="F101" s="38">
        <v>1</v>
      </c>
      <c r="G101" s="20">
        <f t="shared" si="1"/>
        <v>92640</v>
      </c>
      <c r="H101" s="90">
        <v>92635</v>
      </c>
      <c r="I101" s="90"/>
      <c r="J101" s="90"/>
      <c r="K101" s="90"/>
      <c r="L101" s="90"/>
      <c r="M101" s="90"/>
      <c r="N101" s="90"/>
      <c r="O101" s="90"/>
      <c r="P101" s="90"/>
      <c r="Q101" s="90"/>
    </row>
    <row r="102" spans="1:17" x14ac:dyDescent="0.25">
      <c r="A102" s="15"/>
      <c r="B102" s="99" t="s">
        <v>365</v>
      </c>
      <c r="C102" s="100"/>
      <c r="D102" s="37"/>
      <c r="E102" s="24"/>
      <c r="F102" s="38"/>
      <c r="G102" s="20">
        <f t="shared" si="1"/>
        <v>0</v>
      </c>
      <c r="H102" s="90"/>
      <c r="I102" s="90"/>
      <c r="J102" s="90"/>
      <c r="K102" s="90"/>
      <c r="L102" s="90"/>
      <c r="M102" s="90"/>
      <c r="N102" s="90"/>
      <c r="O102" s="90"/>
      <c r="P102" s="90"/>
      <c r="Q102" s="90"/>
    </row>
    <row r="103" spans="1:17" ht="45" x14ac:dyDescent="0.25">
      <c r="A103" s="15">
        <v>91</v>
      </c>
      <c r="B103" s="17" t="s">
        <v>148</v>
      </c>
      <c r="C103" s="82" t="s">
        <v>149</v>
      </c>
      <c r="D103" s="37" t="s">
        <v>74</v>
      </c>
      <c r="E103" s="24">
        <v>18500</v>
      </c>
      <c r="F103" s="38">
        <v>10</v>
      </c>
      <c r="G103" s="20">
        <f t="shared" si="1"/>
        <v>185000</v>
      </c>
      <c r="H103" s="90">
        <v>18500</v>
      </c>
      <c r="I103" s="90"/>
      <c r="J103" s="90"/>
      <c r="K103" s="90"/>
      <c r="L103" s="90"/>
      <c r="M103" s="90"/>
      <c r="N103" s="90"/>
      <c r="O103" s="90"/>
      <c r="P103" s="90"/>
      <c r="Q103" s="90"/>
    </row>
    <row r="104" spans="1:17" ht="56.25" x14ac:dyDescent="0.25">
      <c r="A104" s="15">
        <v>92</v>
      </c>
      <c r="B104" s="17" t="s">
        <v>150</v>
      </c>
      <c r="C104" s="82" t="s">
        <v>149</v>
      </c>
      <c r="D104" s="37" t="s">
        <v>74</v>
      </c>
      <c r="E104" s="24">
        <v>27000</v>
      </c>
      <c r="F104" s="38">
        <v>10</v>
      </c>
      <c r="G104" s="20">
        <f t="shared" si="1"/>
        <v>270000</v>
      </c>
      <c r="H104" s="90">
        <v>27000</v>
      </c>
      <c r="I104" s="90"/>
      <c r="J104" s="90"/>
      <c r="K104" s="90"/>
      <c r="L104" s="90"/>
      <c r="M104" s="90"/>
      <c r="N104" s="90"/>
      <c r="O104" s="90"/>
      <c r="P104" s="90"/>
      <c r="Q104" s="90"/>
    </row>
    <row r="105" spans="1:17" x14ac:dyDescent="0.25">
      <c r="A105" s="44"/>
      <c r="B105" s="99" t="s">
        <v>151</v>
      </c>
      <c r="C105" s="100"/>
      <c r="D105" s="40"/>
      <c r="E105" s="41"/>
      <c r="F105" s="40"/>
      <c r="G105" s="20">
        <f t="shared" si="1"/>
        <v>0</v>
      </c>
      <c r="H105" s="90"/>
      <c r="I105" s="90"/>
      <c r="J105" s="90"/>
      <c r="K105" s="90"/>
      <c r="L105" s="90"/>
      <c r="M105" s="90"/>
      <c r="N105" s="90"/>
      <c r="O105" s="90"/>
      <c r="P105" s="90"/>
      <c r="Q105" s="90"/>
    </row>
    <row r="106" spans="1:17" x14ac:dyDescent="0.25">
      <c r="A106" s="15">
        <v>93</v>
      </c>
      <c r="B106" s="12" t="s">
        <v>152</v>
      </c>
      <c r="C106" s="54"/>
      <c r="D106" s="17" t="s">
        <v>153</v>
      </c>
      <c r="E106" s="18">
        <v>39360</v>
      </c>
      <c r="F106" s="17">
        <v>15</v>
      </c>
      <c r="G106" s="20">
        <f t="shared" si="1"/>
        <v>590400</v>
      </c>
      <c r="H106" s="90"/>
      <c r="I106" s="90"/>
      <c r="J106" s="90"/>
      <c r="K106" s="90"/>
      <c r="L106" s="90"/>
      <c r="M106" s="90"/>
      <c r="N106" s="90"/>
      <c r="O106" s="90"/>
      <c r="P106" s="90"/>
      <c r="Q106" s="90"/>
    </row>
    <row r="107" spans="1:17" ht="22.5" x14ac:dyDescent="0.25">
      <c r="A107" s="15">
        <v>94</v>
      </c>
      <c r="B107" s="12" t="s">
        <v>154</v>
      </c>
      <c r="C107" s="54"/>
      <c r="D107" s="17" t="s">
        <v>13</v>
      </c>
      <c r="E107" s="18">
        <v>75000</v>
      </c>
      <c r="F107" s="17">
        <v>2</v>
      </c>
      <c r="G107" s="20">
        <f t="shared" si="1"/>
        <v>150000</v>
      </c>
      <c r="H107" s="90"/>
      <c r="I107" s="90"/>
      <c r="J107" s="90"/>
      <c r="K107" s="90"/>
      <c r="L107" s="90"/>
      <c r="M107" s="90"/>
      <c r="N107" s="90"/>
      <c r="O107" s="90"/>
      <c r="P107" s="90"/>
      <c r="Q107" s="90"/>
    </row>
    <row r="108" spans="1:17" x14ac:dyDescent="0.25">
      <c r="A108" s="15">
        <v>95</v>
      </c>
      <c r="B108" s="12" t="s">
        <v>155</v>
      </c>
      <c r="C108" s="54"/>
      <c r="D108" s="17" t="s">
        <v>156</v>
      </c>
      <c r="E108" s="18">
        <v>46440</v>
      </c>
      <c r="F108" s="17">
        <v>5</v>
      </c>
      <c r="G108" s="20">
        <f t="shared" si="1"/>
        <v>232200</v>
      </c>
      <c r="H108" s="90"/>
      <c r="I108" s="90"/>
      <c r="J108" s="90"/>
      <c r="K108" s="90"/>
      <c r="L108" s="90"/>
      <c r="M108" s="90"/>
      <c r="N108" s="90"/>
      <c r="O108" s="90"/>
      <c r="P108" s="90"/>
      <c r="Q108" s="90"/>
    </row>
    <row r="109" spans="1:17" x14ac:dyDescent="0.25">
      <c r="A109" s="15">
        <v>96</v>
      </c>
      <c r="B109" s="12" t="s">
        <v>157</v>
      </c>
      <c r="C109" s="54"/>
      <c r="D109" s="17" t="s">
        <v>156</v>
      </c>
      <c r="E109" s="18">
        <v>19560</v>
      </c>
      <c r="F109" s="17">
        <v>5</v>
      </c>
      <c r="G109" s="20">
        <f t="shared" si="1"/>
        <v>97800</v>
      </c>
      <c r="H109" s="90"/>
      <c r="I109" s="90"/>
      <c r="J109" s="90"/>
      <c r="K109" s="90"/>
      <c r="L109" s="90"/>
      <c r="M109" s="90"/>
      <c r="N109" s="90"/>
      <c r="O109" s="90"/>
      <c r="P109" s="90"/>
      <c r="Q109" s="90"/>
    </row>
    <row r="110" spans="1:17" x14ac:dyDescent="0.25">
      <c r="A110" s="15">
        <v>97</v>
      </c>
      <c r="B110" s="12" t="s">
        <v>158</v>
      </c>
      <c r="C110" s="54"/>
      <c r="D110" s="17" t="s">
        <v>153</v>
      </c>
      <c r="E110" s="18">
        <v>30720</v>
      </c>
      <c r="F110" s="17">
        <v>5</v>
      </c>
      <c r="G110" s="20">
        <f t="shared" si="1"/>
        <v>153600</v>
      </c>
      <c r="H110" s="90"/>
      <c r="I110" s="90"/>
      <c r="J110" s="90"/>
      <c r="K110" s="90"/>
      <c r="L110" s="90"/>
      <c r="M110" s="90"/>
      <c r="N110" s="90"/>
      <c r="O110" s="90"/>
      <c r="P110" s="90"/>
      <c r="Q110" s="90"/>
    </row>
    <row r="111" spans="1:17" ht="22.5" x14ac:dyDescent="0.25">
      <c r="A111" s="15">
        <v>98</v>
      </c>
      <c r="B111" s="12" t="s">
        <v>159</v>
      </c>
      <c r="C111" s="54"/>
      <c r="D111" s="17" t="s">
        <v>160</v>
      </c>
      <c r="E111" s="18">
        <v>4560</v>
      </c>
      <c r="F111" s="17">
        <v>2</v>
      </c>
      <c r="G111" s="20">
        <f t="shared" si="1"/>
        <v>9120</v>
      </c>
      <c r="H111" s="90"/>
      <c r="I111" s="90"/>
      <c r="J111" s="90"/>
      <c r="K111" s="90"/>
      <c r="L111" s="90"/>
      <c r="M111" s="90"/>
      <c r="N111" s="90"/>
      <c r="O111" s="90"/>
      <c r="P111" s="90"/>
      <c r="Q111" s="90"/>
    </row>
    <row r="112" spans="1:17" x14ac:dyDescent="0.25">
      <c r="A112" s="15">
        <v>99</v>
      </c>
      <c r="B112" s="12" t="s">
        <v>143</v>
      </c>
      <c r="C112" s="54"/>
      <c r="D112" s="17" t="s">
        <v>13</v>
      </c>
      <c r="E112" s="18">
        <v>3600</v>
      </c>
      <c r="F112" s="17">
        <v>5</v>
      </c>
      <c r="G112" s="20">
        <f t="shared" si="1"/>
        <v>18000</v>
      </c>
      <c r="H112" s="90"/>
      <c r="I112" s="90"/>
      <c r="J112" s="90"/>
      <c r="K112" s="90"/>
      <c r="L112" s="90"/>
      <c r="M112" s="90"/>
      <c r="N112" s="90"/>
      <c r="O112" s="90"/>
      <c r="P112" s="90"/>
      <c r="Q112" s="90"/>
    </row>
    <row r="113" spans="1:17" x14ac:dyDescent="0.25">
      <c r="A113" s="15">
        <v>100</v>
      </c>
      <c r="B113" s="12" t="s">
        <v>161</v>
      </c>
      <c r="C113" s="54"/>
      <c r="D113" s="17" t="s">
        <v>160</v>
      </c>
      <c r="E113" s="18">
        <v>54000</v>
      </c>
      <c r="F113" s="17">
        <v>2</v>
      </c>
      <c r="G113" s="20">
        <f t="shared" si="1"/>
        <v>108000</v>
      </c>
      <c r="H113" s="90"/>
      <c r="I113" s="90"/>
      <c r="J113" s="90"/>
      <c r="K113" s="90"/>
      <c r="L113" s="90"/>
      <c r="M113" s="90"/>
      <c r="N113" s="90"/>
      <c r="O113" s="90"/>
      <c r="P113" s="90"/>
      <c r="Q113" s="90"/>
    </row>
    <row r="114" spans="1:17" x14ac:dyDescent="0.25">
      <c r="A114" s="44"/>
      <c r="B114" s="99" t="s">
        <v>363</v>
      </c>
      <c r="C114" s="100"/>
      <c r="D114" s="40"/>
      <c r="E114" s="41"/>
      <c r="F114" s="40"/>
      <c r="G114" s="20">
        <f t="shared" si="1"/>
        <v>0</v>
      </c>
      <c r="H114" s="90"/>
      <c r="I114" s="90"/>
      <c r="J114" s="90"/>
      <c r="K114" s="90"/>
      <c r="L114" s="90"/>
      <c r="M114" s="90"/>
      <c r="N114" s="90"/>
      <c r="O114" s="90"/>
      <c r="P114" s="90"/>
      <c r="Q114" s="90"/>
    </row>
    <row r="115" spans="1:17" ht="22.5" x14ac:dyDescent="0.25">
      <c r="A115" s="15">
        <v>101</v>
      </c>
      <c r="B115" s="22" t="s">
        <v>162</v>
      </c>
      <c r="C115" s="81"/>
      <c r="D115" s="17" t="s">
        <v>13</v>
      </c>
      <c r="E115" s="24">
        <v>130410</v>
      </c>
      <c r="F115" s="37">
        <v>1</v>
      </c>
      <c r="G115" s="20">
        <f t="shared" si="1"/>
        <v>130410</v>
      </c>
      <c r="H115" s="90"/>
      <c r="I115" s="90"/>
      <c r="J115" s="90"/>
      <c r="K115" s="90"/>
      <c r="L115" s="90"/>
      <c r="M115" s="90"/>
      <c r="N115" s="90"/>
      <c r="O115" s="90"/>
      <c r="P115" s="90"/>
      <c r="Q115" s="90"/>
    </row>
    <row r="116" spans="1:17" x14ac:dyDescent="0.25">
      <c r="A116" s="15">
        <v>102</v>
      </c>
      <c r="B116" s="22" t="s">
        <v>163</v>
      </c>
      <c r="C116" s="81"/>
      <c r="D116" s="17" t="s">
        <v>13</v>
      </c>
      <c r="E116" s="24">
        <v>163800</v>
      </c>
      <c r="F116" s="37">
        <v>1</v>
      </c>
      <c r="G116" s="20">
        <f t="shared" si="1"/>
        <v>163800</v>
      </c>
      <c r="H116" s="90"/>
      <c r="I116" s="90"/>
      <c r="J116" s="90"/>
      <c r="K116" s="90"/>
      <c r="L116" s="90"/>
      <c r="M116" s="90"/>
      <c r="N116" s="90"/>
      <c r="O116" s="90"/>
      <c r="P116" s="90"/>
      <c r="Q116" s="90"/>
    </row>
    <row r="117" spans="1:17" ht="22.5" x14ac:dyDescent="0.25">
      <c r="A117" s="15">
        <v>103</v>
      </c>
      <c r="B117" s="22" t="s">
        <v>164</v>
      </c>
      <c r="C117" s="81"/>
      <c r="D117" s="17" t="s">
        <v>13</v>
      </c>
      <c r="E117" s="24">
        <v>130410</v>
      </c>
      <c r="F117" s="37">
        <v>8</v>
      </c>
      <c r="G117" s="20">
        <f t="shared" si="1"/>
        <v>1043280</v>
      </c>
      <c r="H117" s="90"/>
      <c r="I117" s="90"/>
      <c r="J117" s="90"/>
      <c r="K117" s="90"/>
      <c r="L117" s="90"/>
      <c r="M117" s="90"/>
      <c r="N117" s="90"/>
      <c r="O117" s="90"/>
      <c r="P117" s="90"/>
      <c r="Q117" s="90"/>
    </row>
    <row r="118" spans="1:17" x14ac:dyDescent="0.25">
      <c r="A118" s="15">
        <v>104</v>
      </c>
      <c r="B118" s="22" t="s">
        <v>165</v>
      </c>
      <c r="C118" s="81"/>
      <c r="D118" s="17" t="s">
        <v>13</v>
      </c>
      <c r="E118" s="24">
        <v>45000</v>
      </c>
      <c r="F118" s="37">
        <v>6</v>
      </c>
      <c r="G118" s="20">
        <f t="shared" si="1"/>
        <v>270000</v>
      </c>
      <c r="H118" s="90"/>
      <c r="I118" s="90"/>
      <c r="J118" s="90"/>
      <c r="K118" s="90"/>
      <c r="L118" s="90"/>
      <c r="M118" s="90"/>
      <c r="N118" s="90"/>
      <c r="O118" s="90"/>
      <c r="P118" s="90"/>
      <c r="Q118" s="90"/>
    </row>
    <row r="119" spans="1:17" x14ac:dyDescent="0.25">
      <c r="A119" s="15">
        <v>105</v>
      </c>
      <c r="B119" s="22" t="s">
        <v>166</v>
      </c>
      <c r="C119" s="81"/>
      <c r="D119" s="17" t="s">
        <v>13</v>
      </c>
      <c r="E119" s="24">
        <v>40817</v>
      </c>
      <c r="F119" s="37">
        <v>5</v>
      </c>
      <c r="G119" s="20">
        <f t="shared" si="1"/>
        <v>204085</v>
      </c>
      <c r="H119" s="90"/>
      <c r="I119" s="90"/>
      <c r="J119" s="90"/>
      <c r="K119" s="90"/>
      <c r="L119" s="90"/>
      <c r="M119" s="90"/>
      <c r="N119" s="90"/>
      <c r="O119" s="90"/>
      <c r="P119" s="90"/>
      <c r="Q119" s="90"/>
    </row>
    <row r="120" spans="1:17" x14ac:dyDescent="0.25">
      <c r="A120" s="15">
        <v>106</v>
      </c>
      <c r="B120" s="22" t="s">
        <v>167</v>
      </c>
      <c r="C120" s="81"/>
      <c r="D120" s="17" t="s">
        <v>13</v>
      </c>
      <c r="E120" s="24">
        <v>166842</v>
      </c>
      <c r="F120" s="37">
        <v>3</v>
      </c>
      <c r="G120" s="20">
        <f t="shared" si="1"/>
        <v>500526</v>
      </c>
      <c r="H120" s="90"/>
      <c r="I120" s="90"/>
      <c r="J120" s="90"/>
      <c r="K120" s="90"/>
      <c r="L120" s="90"/>
      <c r="M120" s="90"/>
      <c r="N120" s="90"/>
      <c r="O120" s="90"/>
      <c r="P120" s="90"/>
      <c r="Q120" s="90"/>
    </row>
    <row r="121" spans="1:17" x14ac:dyDescent="0.25">
      <c r="A121" s="15">
        <v>107</v>
      </c>
      <c r="B121" s="22" t="s">
        <v>168</v>
      </c>
      <c r="C121" s="81"/>
      <c r="D121" s="17" t="s">
        <v>13</v>
      </c>
      <c r="E121" s="24">
        <v>66737</v>
      </c>
      <c r="F121" s="37">
        <v>35</v>
      </c>
      <c r="G121" s="20">
        <f t="shared" si="1"/>
        <v>2335795</v>
      </c>
      <c r="H121" s="90"/>
      <c r="I121" s="90"/>
      <c r="J121" s="90"/>
      <c r="K121" s="90"/>
      <c r="L121" s="90"/>
      <c r="M121" s="90"/>
      <c r="N121" s="90"/>
      <c r="O121" s="90"/>
      <c r="P121" s="90"/>
      <c r="Q121" s="90"/>
    </row>
    <row r="122" spans="1:17" ht="22.5" x14ac:dyDescent="0.25">
      <c r="A122" s="15">
        <v>108</v>
      </c>
      <c r="B122" s="22" t="s">
        <v>169</v>
      </c>
      <c r="C122" s="81"/>
      <c r="D122" s="17" t="s">
        <v>13</v>
      </c>
      <c r="E122" s="24">
        <v>57330</v>
      </c>
      <c r="F122" s="37">
        <v>20</v>
      </c>
      <c r="G122" s="20">
        <f t="shared" si="1"/>
        <v>1146600</v>
      </c>
      <c r="H122" s="90"/>
      <c r="I122" s="90"/>
      <c r="J122" s="90"/>
      <c r="K122" s="90"/>
      <c r="L122" s="90"/>
      <c r="M122" s="90"/>
      <c r="N122" s="90"/>
      <c r="O122" s="90"/>
      <c r="P122" s="90"/>
      <c r="Q122" s="90"/>
    </row>
    <row r="123" spans="1:17" ht="22.5" x14ac:dyDescent="0.25">
      <c r="A123" s="15">
        <v>109</v>
      </c>
      <c r="B123" s="22" t="s">
        <v>170</v>
      </c>
      <c r="C123" s="81"/>
      <c r="D123" s="17" t="s">
        <v>13</v>
      </c>
      <c r="E123" s="24">
        <v>126945</v>
      </c>
      <c r="F123" s="37">
        <v>8</v>
      </c>
      <c r="G123" s="20">
        <f t="shared" si="1"/>
        <v>1015560</v>
      </c>
      <c r="H123" s="90"/>
      <c r="I123" s="90"/>
      <c r="J123" s="90"/>
      <c r="K123" s="90"/>
      <c r="L123" s="90"/>
      <c r="M123" s="90"/>
      <c r="N123" s="90"/>
      <c r="O123" s="90"/>
      <c r="P123" s="90"/>
      <c r="Q123" s="90"/>
    </row>
    <row r="124" spans="1:17" x14ac:dyDescent="0.25">
      <c r="A124" s="15">
        <v>110</v>
      </c>
      <c r="B124" s="22" t="s">
        <v>171</v>
      </c>
      <c r="C124" s="81"/>
      <c r="D124" s="17" t="s">
        <v>13</v>
      </c>
      <c r="E124" s="24">
        <v>453600</v>
      </c>
      <c r="F124" s="37">
        <v>10</v>
      </c>
      <c r="G124" s="20">
        <f t="shared" si="1"/>
        <v>4536000</v>
      </c>
      <c r="H124" s="90"/>
      <c r="I124" s="90"/>
      <c r="J124" s="90"/>
      <c r="K124" s="90"/>
      <c r="L124" s="90"/>
      <c r="M124" s="90"/>
      <c r="N124" s="90"/>
      <c r="O124" s="90"/>
      <c r="P124" s="90"/>
      <c r="Q124" s="90"/>
    </row>
    <row r="125" spans="1:17" x14ac:dyDescent="0.25">
      <c r="A125" s="15">
        <v>111</v>
      </c>
      <c r="B125" s="22" t="s">
        <v>172</v>
      </c>
      <c r="C125" s="81"/>
      <c r="D125" s="17" t="s">
        <v>13</v>
      </c>
      <c r="E125" s="24">
        <v>40855</v>
      </c>
      <c r="F125" s="37">
        <v>3</v>
      </c>
      <c r="G125" s="20">
        <f t="shared" si="1"/>
        <v>122565</v>
      </c>
      <c r="H125" s="90"/>
      <c r="I125" s="90"/>
      <c r="J125" s="90"/>
      <c r="K125" s="90"/>
      <c r="L125" s="90"/>
      <c r="M125" s="90"/>
      <c r="N125" s="90"/>
      <c r="O125" s="90"/>
      <c r="P125" s="90"/>
      <c r="Q125" s="90"/>
    </row>
    <row r="126" spans="1:17" x14ac:dyDescent="0.25">
      <c r="A126" s="45"/>
      <c r="B126" s="99" t="s">
        <v>173</v>
      </c>
      <c r="C126" s="100"/>
      <c r="D126" s="40"/>
      <c r="E126" s="41"/>
      <c r="F126" s="40"/>
      <c r="G126" s="20">
        <f t="shared" si="1"/>
        <v>0</v>
      </c>
      <c r="H126" s="90"/>
      <c r="I126" s="90"/>
      <c r="J126" s="90"/>
      <c r="K126" s="90"/>
      <c r="L126" s="90"/>
      <c r="M126" s="90"/>
      <c r="N126" s="90"/>
      <c r="O126" s="90"/>
      <c r="P126" s="90"/>
      <c r="Q126" s="90"/>
    </row>
    <row r="127" spans="1:17" ht="22.5" x14ac:dyDescent="0.25">
      <c r="A127" s="15">
        <v>112</v>
      </c>
      <c r="B127" s="12" t="s">
        <v>174</v>
      </c>
      <c r="C127" s="54"/>
      <c r="D127" s="17" t="s">
        <v>13</v>
      </c>
      <c r="E127" s="24">
        <v>102980</v>
      </c>
      <c r="F127" s="38">
        <v>1</v>
      </c>
      <c r="G127" s="20">
        <f t="shared" si="1"/>
        <v>102980</v>
      </c>
      <c r="H127" s="90"/>
      <c r="I127" s="90"/>
      <c r="J127" s="90"/>
      <c r="K127" s="90"/>
      <c r="L127" s="90"/>
      <c r="M127" s="90"/>
      <c r="N127" s="90"/>
      <c r="O127" s="90"/>
      <c r="P127" s="90"/>
      <c r="Q127" s="90"/>
    </row>
    <row r="128" spans="1:17" x14ac:dyDescent="0.25">
      <c r="A128" s="15">
        <v>113</v>
      </c>
      <c r="B128" s="12" t="s">
        <v>175</v>
      </c>
      <c r="C128" s="54"/>
      <c r="D128" s="17" t="s">
        <v>176</v>
      </c>
      <c r="E128" s="24">
        <v>46663</v>
      </c>
      <c r="F128" s="38">
        <v>5</v>
      </c>
      <c r="G128" s="20">
        <f t="shared" si="1"/>
        <v>233315</v>
      </c>
      <c r="H128" s="90"/>
      <c r="I128" s="90"/>
      <c r="J128" s="90"/>
      <c r="K128" s="90"/>
      <c r="L128" s="90"/>
      <c r="M128" s="90"/>
      <c r="N128" s="90"/>
      <c r="O128" s="90"/>
      <c r="P128" s="90"/>
      <c r="Q128" s="90"/>
    </row>
    <row r="129" spans="1:17" ht="56.25" x14ac:dyDescent="0.25">
      <c r="A129" s="15">
        <v>114</v>
      </c>
      <c r="B129" s="12" t="s">
        <v>177</v>
      </c>
      <c r="C129" s="54"/>
      <c r="D129" s="17" t="s">
        <v>13</v>
      </c>
      <c r="E129" s="24">
        <v>14482</v>
      </c>
      <c r="F129" s="38">
        <v>3</v>
      </c>
      <c r="G129" s="20">
        <f t="shared" si="1"/>
        <v>43446</v>
      </c>
      <c r="H129" s="90"/>
      <c r="I129" s="90"/>
      <c r="J129" s="90"/>
      <c r="K129" s="90"/>
      <c r="L129" s="90"/>
      <c r="M129" s="90"/>
      <c r="N129" s="90"/>
      <c r="O129" s="90"/>
      <c r="P129" s="90"/>
      <c r="Q129" s="90"/>
    </row>
    <row r="130" spans="1:17" x14ac:dyDescent="0.25">
      <c r="A130" s="48"/>
      <c r="B130" s="103" t="s">
        <v>390</v>
      </c>
      <c r="C130" s="104"/>
      <c r="D130" s="49"/>
      <c r="E130" s="50"/>
      <c r="F130" s="51"/>
      <c r="G130" s="20">
        <f t="shared" si="1"/>
        <v>0</v>
      </c>
      <c r="H130" s="90"/>
      <c r="I130" s="90"/>
      <c r="J130" s="90"/>
      <c r="K130" s="90"/>
      <c r="L130" s="90"/>
      <c r="M130" s="90"/>
      <c r="N130" s="90"/>
      <c r="O130" s="90"/>
      <c r="P130" s="90"/>
      <c r="Q130" s="90"/>
    </row>
    <row r="131" spans="1:17" ht="34.5" x14ac:dyDescent="0.25">
      <c r="A131" s="52">
        <v>115</v>
      </c>
      <c r="B131" s="53" t="s">
        <v>391</v>
      </c>
      <c r="C131" s="54" t="s">
        <v>367</v>
      </c>
      <c r="D131" s="55" t="s">
        <v>34</v>
      </c>
      <c r="E131" s="56">
        <v>8401</v>
      </c>
      <c r="F131" s="57">
        <v>8</v>
      </c>
      <c r="G131" s="20">
        <f t="shared" si="1"/>
        <v>67208</v>
      </c>
      <c r="H131" s="90">
        <v>8400</v>
      </c>
      <c r="I131" s="90"/>
      <c r="J131" s="90"/>
      <c r="K131" s="90"/>
      <c r="L131" s="90"/>
      <c r="M131" s="90"/>
      <c r="N131" s="90"/>
      <c r="O131" s="90"/>
      <c r="P131" s="90"/>
      <c r="Q131" s="90"/>
    </row>
    <row r="132" spans="1:17" ht="45.75" x14ac:dyDescent="0.25">
      <c r="A132" s="52">
        <v>116</v>
      </c>
      <c r="B132" s="53" t="s">
        <v>394</v>
      </c>
      <c r="C132" s="58" t="s">
        <v>368</v>
      </c>
      <c r="D132" s="55" t="s">
        <v>34</v>
      </c>
      <c r="E132" s="59">
        <v>9463</v>
      </c>
      <c r="F132" s="60">
        <v>8</v>
      </c>
      <c r="G132" s="20">
        <f t="shared" si="1"/>
        <v>75704</v>
      </c>
      <c r="H132" s="90">
        <v>9460</v>
      </c>
      <c r="I132" s="90"/>
      <c r="J132" s="90"/>
      <c r="K132" s="90"/>
      <c r="L132" s="90"/>
      <c r="M132" s="90"/>
      <c r="N132" s="90"/>
      <c r="O132" s="90"/>
      <c r="P132" s="90"/>
      <c r="Q132" s="90"/>
    </row>
    <row r="133" spans="1:17" ht="34.5" x14ac:dyDescent="0.25">
      <c r="A133" s="52">
        <v>117</v>
      </c>
      <c r="B133" s="53" t="s">
        <v>392</v>
      </c>
      <c r="C133" s="58" t="s">
        <v>367</v>
      </c>
      <c r="D133" s="55" t="s">
        <v>34</v>
      </c>
      <c r="E133" s="59">
        <v>5090</v>
      </c>
      <c r="F133" s="60">
        <v>10</v>
      </c>
      <c r="G133" s="20">
        <f t="shared" si="1"/>
        <v>50900</v>
      </c>
      <c r="H133" s="90"/>
      <c r="I133" s="90"/>
      <c r="J133" s="90"/>
      <c r="K133" s="90"/>
      <c r="L133" s="90"/>
      <c r="M133" s="90"/>
      <c r="N133" s="90"/>
      <c r="O133" s="90"/>
      <c r="P133" s="90"/>
      <c r="Q133" s="90"/>
    </row>
    <row r="134" spans="1:17" ht="147" x14ac:dyDescent="0.25">
      <c r="A134" s="52">
        <v>118</v>
      </c>
      <c r="B134" s="53" t="s">
        <v>395</v>
      </c>
      <c r="C134" s="58" t="s">
        <v>370</v>
      </c>
      <c r="D134" s="55" t="s">
        <v>34</v>
      </c>
      <c r="E134" s="59">
        <v>52901</v>
      </c>
      <c r="F134" s="60">
        <v>2</v>
      </c>
      <c r="G134" s="20">
        <f t="shared" si="1"/>
        <v>105802</v>
      </c>
      <c r="H134" s="90">
        <v>52900</v>
      </c>
      <c r="I134" s="90"/>
      <c r="J134" s="90"/>
      <c r="K134" s="90"/>
      <c r="L134" s="90"/>
      <c r="M134" s="90"/>
      <c r="N134" s="90"/>
      <c r="O134" s="90"/>
      <c r="P134" s="90"/>
      <c r="Q134" s="90"/>
    </row>
    <row r="135" spans="1:17" ht="147" x14ac:dyDescent="0.25">
      <c r="A135" s="52">
        <v>119</v>
      </c>
      <c r="B135" s="53" t="s">
        <v>396</v>
      </c>
      <c r="C135" s="58" t="s">
        <v>369</v>
      </c>
      <c r="D135" s="55" t="s">
        <v>34</v>
      </c>
      <c r="E135" s="59">
        <v>52901</v>
      </c>
      <c r="F135" s="60">
        <v>2</v>
      </c>
      <c r="G135" s="20">
        <f t="shared" ref="G135:G197" si="2">E135*F135</f>
        <v>105802</v>
      </c>
      <c r="H135" s="90">
        <v>52900</v>
      </c>
      <c r="I135" s="90"/>
      <c r="J135" s="90"/>
      <c r="K135" s="90"/>
      <c r="L135" s="90"/>
      <c r="M135" s="90"/>
      <c r="N135" s="90"/>
      <c r="O135" s="90"/>
      <c r="P135" s="90"/>
      <c r="Q135" s="90"/>
    </row>
    <row r="136" spans="1:17" ht="147" x14ac:dyDescent="0.25">
      <c r="A136" s="52">
        <v>120</v>
      </c>
      <c r="B136" s="53" t="s">
        <v>397</v>
      </c>
      <c r="C136" s="58" t="s">
        <v>369</v>
      </c>
      <c r="D136" s="55" t="s">
        <v>34</v>
      </c>
      <c r="E136" s="59">
        <v>52901</v>
      </c>
      <c r="F136" s="61">
        <v>1</v>
      </c>
      <c r="G136" s="20">
        <f t="shared" si="2"/>
        <v>52901</v>
      </c>
      <c r="H136" s="90">
        <v>52900</v>
      </c>
      <c r="I136" s="90"/>
      <c r="J136" s="90"/>
      <c r="K136" s="90"/>
      <c r="L136" s="90"/>
      <c r="M136" s="90"/>
      <c r="N136" s="90"/>
      <c r="O136" s="90"/>
      <c r="P136" s="90"/>
      <c r="Q136" s="90"/>
    </row>
    <row r="137" spans="1:17" ht="135.75" x14ac:dyDescent="0.25">
      <c r="A137" s="52">
        <v>121</v>
      </c>
      <c r="B137" s="53" t="s">
        <v>398</v>
      </c>
      <c r="C137" s="58" t="s">
        <v>369</v>
      </c>
      <c r="D137" s="55" t="s">
        <v>34</v>
      </c>
      <c r="E137" s="59">
        <v>34898</v>
      </c>
      <c r="F137" s="43">
        <v>1</v>
      </c>
      <c r="G137" s="20">
        <f t="shared" si="2"/>
        <v>34898</v>
      </c>
      <c r="H137" s="90">
        <v>34895</v>
      </c>
      <c r="I137" s="90"/>
      <c r="J137" s="90"/>
      <c r="K137" s="90"/>
      <c r="L137" s="90"/>
      <c r="M137" s="90"/>
      <c r="N137" s="90"/>
      <c r="O137" s="90"/>
      <c r="P137" s="90"/>
      <c r="Q137" s="90"/>
    </row>
    <row r="138" spans="1:17" ht="135.75" x14ac:dyDescent="0.25">
      <c r="A138" s="52">
        <v>122</v>
      </c>
      <c r="B138" s="53" t="s">
        <v>399</v>
      </c>
      <c r="C138" s="58" t="s">
        <v>369</v>
      </c>
      <c r="D138" s="55" t="s">
        <v>34</v>
      </c>
      <c r="E138" s="59">
        <v>34898</v>
      </c>
      <c r="F138" s="60">
        <v>2</v>
      </c>
      <c r="G138" s="20">
        <f t="shared" si="2"/>
        <v>69796</v>
      </c>
      <c r="H138" s="90">
        <v>34895</v>
      </c>
      <c r="I138" s="90"/>
      <c r="J138" s="90"/>
      <c r="K138" s="90"/>
      <c r="L138" s="90"/>
      <c r="M138" s="90"/>
      <c r="N138" s="90"/>
      <c r="O138" s="90"/>
      <c r="P138" s="90"/>
      <c r="Q138" s="90"/>
    </row>
    <row r="139" spans="1:17" ht="45.75" x14ac:dyDescent="0.25">
      <c r="A139" s="52">
        <v>123</v>
      </c>
      <c r="B139" s="53" t="s">
        <v>400</v>
      </c>
      <c r="C139" s="58" t="s">
        <v>371</v>
      </c>
      <c r="D139" s="55" t="s">
        <v>34</v>
      </c>
      <c r="E139" s="59">
        <v>5693</v>
      </c>
      <c r="F139" s="60">
        <v>1</v>
      </c>
      <c r="G139" s="20">
        <f t="shared" si="2"/>
        <v>5693</v>
      </c>
      <c r="H139" s="90">
        <v>5690</v>
      </c>
      <c r="I139" s="90"/>
      <c r="J139" s="90"/>
      <c r="K139" s="90"/>
      <c r="L139" s="90"/>
      <c r="M139" s="90"/>
      <c r="N139" s="90"/>
      <c r="O139" s="90"/>
      <c r="P139" s="90"/>
      <c r="Q139" s="90"/>
    </row>
    <row r="140" spans="1:17" ht="102" x14ac:dyDescent="0.25">
      <c r="A140" s="52">
        <v>124</v>
      </c>
      <c r="B140" s="53" t="s">
        <v>401</v>
      </c>
      <c r="C140" s="58" t="s">
        <v>372</v>
      </c>
      <c r="D140" s="55" t="s">
        <v>34</v>
      </c>
      <c r="E140" s="59">
        <v>29035</v>
      </c>
      <c r="F140" s="60">
        <v>1</v>
      </c>
      <c r="G140" s="20">
        <f t="shared" si="2"/>
        <v>29035</v>
      </c>
      <c r="H140" s="90">
        <v>29035</v>
      </c>
      <c r="I140" s="90"/>
      <c r="J140" s="90"/>
      <c r="K140" s="90"/>
      <c r="L140" s="90"/>
      <c r="M140" s="90"/>
      <c r="N140" s="90"/>
      <c r="O140" s="90"/>
      <c r="P140" s="90"/>
      <c r="Q140" s="90"/>
    </row>
    <row r="141" spans="1:17" ht="102" x14ac:dyDescent="0.25">
      <c r="A141" s="52">
        <v>125</v>
      </c>
      <c r="B141" s="53" t="s">
        <v>402</v>
      </c>
      <c r="C141" s="58" t="s">
        <v>372</v>
      </c>
      <c r="D141" s="55" t="s">
        <v>34</v>
      </c>
      <c r="E141" s="59">
        <v>29035</v>
      </c>
      <c r="F141" s="60">
        <v>1</v>
      </c>
      <c r="G141" s="20">
        <f t="shared" si="2"/>
        <v>29035</v>
      </c>
      <c r="H141" s="90">
        <v>29035</v>
      </c>
      <c r="I141" s="90"/>
      <c r="J141" s="90"/>
      <c r="K141" s="90"/>
      <c r="L141" s="90"/>
      <c r="M141" s="90"/>
      <c r="N141" s="90"/>
      <c r="O141" s="90"/>
      <c r="P141" s="90"/>
      <c r="Q141" s="90"/>
    </row>
    <row r="142" spans="1:17" ht="45.75" x14ac:dyDescent="0.25">
      <c r="A142" s="52">
        <v>126</v>
      </c>
      <c r="B142" s="53" t="s">
        <v>403</v>
      </c>
      <c r="C142" s="58" t="s">
        <v>373</v>
      </c>
      <c r="D142" s="55" t="s">
        <v>34</v>
      </c>
      <c r="E142" s="59">
        <v>17695</v>
      </c>
      <c r="F142" s="60">
        <v>2</v>
      </c>
      <c r="G142" s="20">
        <f t="shared" si="2"/>
        <v>35390</v>
      </c>
      <c r="H142" s="90">
        <v>17695</v>
      </c>
      <c r="I142" s="90"/>
      <c r="J142" s="90"/>
      <c r="K142" s="90"/>
      <c r="L142" s="90"/>
      <c r="M142" s="90"/>
      <c r="N142" s="90"/>
      <c r="O142" s="90"/>
      <c r="P142" s="90"/>
      <c r="Q142" s="90"/>
    </row>
    <row r="143" spans="1:17" ht="45.75" x14ac:dyDescent="0.25">
      <c r="A143" s="52">
        <v>127</v>
      </c>
      <c r="B143" s="53" t="s">
        <v>404</v>
      </c>
      <c r="C143" s="55"/>
      <c r="D143" s="55" t="s">
        <v>34</v>
      </c>
      <c r="E143" s="59">
        <v>16633</v>
      </c>
      <c r="F143" s="60">
        <v>2</v>
      </c>
      <c r="G143" s="20">
        <f t="shared" si="2"/>
        <v>33266</v>
      </c>
      <c r="H143" s="90">
        <v>16630</v>
      </c>
      <c r="I143" s="90"/>
      <c r="J143" s="90"/>
      <c r="K143" s="90"/>
      <c r="L143" s="90"/>
      <c r="M143" s="90"/>
      <c r="N143" s="90"/>
      <c r="O143" s="90"/>
      <c r="P143" s="90"/>
      <c r="Q143" s="90"/>
    </row>
    <row r="144" spans="1:17" ht="45.75" x14ac:dyDescent="0.25">
      <c r="A144" s="52">
        <v>128</v>
      </c>
      <c r="B144" s="53" t="s">
        <v>405</v>
      </c>
      <c r="C144" s="55"/>
      <c r="D144" s="55" t="s">
        <v>34</v>
      </c>
      <c r="E144" s="59">
        <v>17834</v>
      </c>
      <c r="F144" s="60">
        <v>2</v>
      </c>
      <c r="G144" s="20">
        <f t="shared" si="2"/>
        <v>35668</v>
      </c>
      <c r="H144" s="90">
        <v>17830</v>
      </c>
      <c r="I144" s="90"/>
      <c r="J144" s="90"/>
      <c r="K144" s="90"/>
      <c r="L144" s="90"/>
      <c r="M144" s="90"/>
      <c r="N144" s="90"/>
      <c r="O144" s="90"/>
      <c r="P144" s="90"/>
      <c r="Q144" s="90"/>
    </row>
    <row r="145" spans="1:17" x14ac:dyDescent="0.25">
      <c r="A145" s="52">
        <v>129</v>
      </c>
      <c r="B145" s="53" t="s">
        <v>406</v>
      </c>
      <c r="C145" s="55"/>
      <c r="D145" s="55" t="s">
        <v>34</v>
      </c>
      <c r="E145" s="59">
        <v>33390</v>
      </c>
      <c r="F145" s="62">
        <v>4</v>
      </c>
      <c r="G145" s="20">
        <f t="shared" si="2"/>
        <v>133560</v>
      </c>
      <c r="H145" s="90">
        <v>33390</v>
      </c>
      <c r="I145" s="90"/>
      <c r="J145" s="90"/>
      <c r="K145" s="90"/>
      <c r="L145" s="90"/>
      <c r="M145" s="90"/>
      <c r="N145" s="90"/>
      <c r="O145" s="90"/>
      <c r="P145" s="90"/>
      <c r="Q145" s="90"/>
    </row>
    <row r="146" spans="1:17" x14ac:dyDescent="0.25">
      <c r="A146" s="52">
        <v>130</v>
      </c>
      <c r="B146" s="53" t="s">
        <v>407</v>
      </c>
      <c r="C146" s="55"/>
      <c r="D146" s="55" t="s">
        <v>34</v>
      </c>
      <c r="E146" s="59">
        <v>4593</v>
      </c>
      <c r="F146" s="62">
        <v>2</v>
      </c>
      <c r="G146" s="20">
        <f t="shared" si="2"/>
        <v>9186</v>
      </c>
      <c r="H146" s="90">
        <v>4590</v>
      </c>
      <c r="I146" s="90"/>
      <c r="J146" s="90"/>
      <c r="K146" s="90"/>
      <c r="L146" s="90"/>
      <c r="M146" s="90"/>
      <c r="N146" s="90"/>
      <c r="O146" s="90"/>
      <c r="P146" s="90"/>
      <c r="Q146" s="90"/>
    </row>
    <row r="147" spans="1:17" x14ac:dyDescent="0.25">
      <c r="A147" s="52">
        <v>131</v>
      </c>
      <c r="B147" s="53" t="s">
        <v>408</v>
      </c>
      <c r="C147" s="55"/>
      <c r="D147" s="55" t="s">
        <v>34</v>
      </c>
      <c r="E147" s="59">
        <v>45138</v>
      </c>
      <c r="F147" s="62">
        <v>8</v>
      </c>
      <c r="G147" s="20">
        <f t="shared" si="2"/>
        <v>361104</v>
      </c>
      <c r="H147" s="90">
        <v>45135</v>
      </c>
      <c r="I147" s="90"/>
      <c r="J147" s="90"/>
      <c r="K147" s="90"/>
      <c r="L147" s="90"/>
      <c r="M147" s="90"/>
      <c r="N147" s="90"/>
      <c r="O147" s="90"/>
      <c r="P147" s="90"/>
      <c r="Q147" s="90"/>
    </row>
    <row r="148" spans="1:17" ht="23.25" x14ac:dyDescent="0.25">
      <c r="A148" s="52">
        <v>132</v>
      </c>
      <c r="B148" s="53" t="s">
        <v>409</v>
      </c>
      <c r="C148" s="55"/>
      <c r="D148" s="55" t="s">
        <v>34</v>
      </c>
      <c r="E148" s="59">
        <v>21188</v>
      </c>
      <c r="F148" s="62">
        <v>2</v>
      </c>
      <c r="G148" s="20">
        <f t="shared" si="2"/>
        <v>42376</v>
      </c>
      <c r="H148" s="90">
        <v>21185</v>
      </c>
      <c r="I148" s="90"/>
      <c r="J148" s="90"/>
      <c r="K148" s="90"/>
      <c r="L148" s="90"/>
      <c r="M148" s="90"/>
      <c r="N148" s="90"/>
      <c r="O148" s="90"/>
      <c r="P148" s="90"/>
      <c r="Q148" s="90"/>
    </row>
    <row r="149" spans="1:17" ht="79.5" x14ac:dyDescent="0.25">
      <c r="A149" s="52">
        <v>133</v>
      </c>
      <c r="B149" s="53" t="s">
        <v>410</v>
      </c>
      <c r="C149" s="58" t="s">
        <v>374</v>
      </c>
      <c r="D149" s="55" t="s">
        <v>178</v>
      </c>
      <c r="E149" s="59">
        <v>57871</v>
      </c>
      <c r="F149" s="62">
        <v>1</v>
      </c>
      <c r="G149" s="20">
        <f t="shared" si="2"/>
        <v>57871</v>
      </c>
      <c r="H149" s="90">
        <v>57870</v>
      </c>
      <c r="I149" s="90"/>
      <c r="J149" s="90"/>
      <c r="K149" s="90"/>
      <c r="L149" s="90"/>
      <c r="M149" s="90"/>
      <c r="N149" s="90"/>
      <c r="O149" s="90"/>
      <c r="P149" s="90"/>
      <c r="Q149" s="90"/>
    </row>
    <row r="150" spans="1:17" ht="79.5" x14ac:dyDescent="0.25">
      <c r="A150" s="52">
        <v>134</v>
      </c>
      <c r="B150" s="53" t="s">
        <v>411</v>
      </c>
      <c r="C150" s="58" t="s">
        <v>374</v>
      </c>
      <c r="D150" s="55" t="s">
        <v>34</v>
      </c>
      <c r="E150" s="59">
        <v>148261</v>
      </c>
      <c r="F150" s="62">
        <v>1</v>
      </c>
      <c r="G150" s="20">
        <f t="shared" si="2"/>
        <v>148261</v>
      </c>
      <c r="H150" s="90">
        <v>148260</v>
      </c>
      <c r="I150" s="90"/>
      <c r="J150" s="90"/>
      <c r="K150" s="90"/>
      <c r="L150" s="90"/>
      <c r="M150" s="90"/>
      <c r="N150" s="90"/>
      <c r="O150" s="90"/>
      <c r="P150" s="90"/>
      <c r="Q150" s="90"/>
    </row>
    <row r="151" spans="1:17" ht="90.75" x14ac:dyDescent="0.25">
      <c r="A151" s="52">
        <v>135</v>
      </c>
      <c r="B151" s="53" t="s">
        <v>412</v>
      </c>
      <c r="C151" s="58" t="s">
        <v>375</v>
      </c>
      <c r="D151" s="55" t="s">
        <v>34</v>
      </c>
      <c r="E151" s="59">
        <v>33297</v>
      </c>
      <c r="F151" s="62">
        <v>2</v>
      </c>
      <c r="G151" s="20">
        <f t="shared" si="2"/>
        <v>66594</v>
      </c>
      <c r="H151" s="90">
        <v>33295</v>
      </c>
      <c r="I151" s="90"/>
      <c r="J151" s="90"/>
      <c r="K151" s="90"/>
      <c r="L151" s="90"/>
      <c r="M151" s="90"/>
      <c r="N151" s="90"/>
      <c r="O151" s="90"/>
      <c r="P151" s="90"/>
      <c r="Q151" s="90"/>
    </row>
    <row r="152" spans="1:17" ht="68.25" x14ac:dyDescent="0.25">
      <c r="A152" s="52">
        <v>136</v>
      </c>
      <c r="B152" s="53" t="s">
        <v>413</v>
      </c>
      <c r="C152" s="58" t="s">
        <v>367</v>
      </c>
      <c r="D152" s="55" t="s">
        <v>34</v>
      </c>
      <c r="E152" s="59">
        <v>11671</v>
      </c>
      <c r="F152" s="62">
        <v>1</v>
      </c>
      <c r="G152" s="20">
        <f t="shared" si="2"/>
        <v>11671</v>
      </c>
      <c r="H152" s="90">
        <v>11670</v>
      </c>
      <c r="I152" s="90"/>
      <c r="J152" s="90"/>
      <c r="K152" s="90"/>
      <c r="L152" s="90"/>
      <c r="M152" s="90"/>
      <c r="N152" s="90"/>
      <c r="O152" s="90"/>
      <c r="P152" s="90"/>
      <c r="Q152" s="90"/>
    </row>
    <row r="153" spans="1:17" ht="68.25" x14ac:dyDescent="0.25">
      <c r="A153" s="52">
        <v>137</v>
      </c>
      <c r="B153" s="53" t="s">
        <v>414</v>
      </c>
      <c r="C153" s="58" t="s">
        <v>367</v>
      </c>
      <c r="D153" s="55" t="s">
        <v>34</v>
      </c>
      <c r="E153" s="59">
        <v>31920</v>
      </c>
      <c r="F153" s="62">
        <v>5</v>
      </c>
      <c r="G153" s="20">
        <f t="shared" si="2"/>
        <v>159600</v>
      </c>
      <c r="H153" s="90">
        <v>31920</v>
      </c>
      <c r="I153" s="90"/>
      <c r="J153" s="90"/>
      <c r="K153" s="90"/>
      <c r="L153" s="90"/>
      <c r="M153" s="90"/>
      <c r="N153" s="90"/>
      <c r="O153" s="90"/>
      <c r="P153" s="90"/>
      <c r="Q153" s="90"/>
    </row>
    <row r="154" spans="1:17" ht="90.75" x14ac:dyDescent="0.25">
      <c r="A154" s="52">
        <v>138</v>
      </c>
      <c r="B154" s="53" t="s">
        <v>415</v>
      </c>
      <c r="C154" s="58" t="s">
        <v>375</v>
      </c>
      <c r="D154" s="55" t="s">
        <v>34</v>
      </c>
      <c r="E154" s="59">
        <v>19626</v>
      </c>
      <c r="F154" s="62">
        <v>3</v>
      </c>
      <c r="G154" s="20">
        <f t="shared" si="2"/>
        <v>58878</v>
      </c>
      <c r="H154" s="90">
        <v>19625</v>
      </c>
      <c r="I154" s="90"/>
      <c r="J154" s="90"/>
      <c r="K154" s="90"/>
      <c r="L154" s="90"/>
      <c r="M154" s="90"/>
      <c r="N154" s="90"/>
      <c r="O154" s="90"/>
      <c r="P154" s="90"/>
      <c r="Q154" s="90"/>
    </row>
    <row r="155" spans="1:17" ht="79.5" x14ac:dyDescent="0.25">
      <c r="A155" s="52">
        <v>139</v>
      </c>
      <c r="B155" s="53" t="s">
        <v>416</v>
      </c>
      <c r="C155" s="58" t="s">
        <v>378</v>
      </c>
      <c r="D155" s="55" t="s">
        <v>34</v>
      </c>
      <c r="E155" s="59">
        <v>36321</v>
      </c>
      <c r="F155" s="62">
        <v>3</v>
      </c>
      <c r="G155" s="20">
        <f t="shared" si="2"/>
        <v>108963</v>
      </c>
      <c r="H155" s="90">
        <v>36320</v>
      </c>
      <c r="I155" s="90"/>
      <c r="J155" s="90"/>
      <c r="K155" s="90"/>
      <c r="L155" s="90"/>
      <c r="M155" s="90"/>
      <c r="N155" s="90"/>
      <c r="O155" s="90"/>
      <c r="P155" s="90"/>
      <c r="Q155" s="90"/>
    </row>
    <row r="156" spans="1:17" ht="90.75" x14ac:dyDescent="0.25">
      <c r="A156" s="52">
        <v>140</v>
      </c>
      <c r="B156" s="53" t="s">
        <v>417</v>
      </c>
      <c r="C156" s="58" t="s">
        <v>377</v>
      </c>
      <c r="D156" s="55" t="s">
        <v>34</v>
      </c>
      <c r="E156" s="59">
        <v>104470</v>
      </c>
      <c r="F156" s="62">
        <v>5</v>
      </c>
      <c r="G156" s="20">
        <f t="shared" si="2"/>
        <v>522350</v>
      </c>
      <c r="H156" s="90">
        <v>104470</v>
      </c>
      <c r="I156" s="90"/>
      <c r="J156" s="90"/>
      <c r="K156" s="90"/>
      <c r="L156" s="90"/>
      <c r="M156" s="90"/>
      <c r="N156" s="90"/>
      <c r="O156" s="90"/>
      <c r="P156" s="90"/>
      <c r="Q156" s="90"/>
    </row>
    <row r="157" spans="1:17" ht="23.25" x14ac:dyDescent="0.25">
      <c r="A157" s="52">
        <v>141</v>
      </c>
      <c r="B157" s="53" t="s">
        <v>393</v>
      </c>
      <c r="C157" s="58" t="s">
        <v>376</v>
      </c>
      <c r="D157" s="55" t="s">
        <v>34</v>
      </c>
      <c r="E157" s="59">
        <v>13417</v>
      </c>
      <c r="F157" s="62">
        <v>7</v>
      </c>
      <c r="G157" s="20">
        <f t="shared" si="2"/>
        <v>93919</v>
      </c>
      <c r="H157" s="90">
        <v>13415</v>
      </c>
      <c r="I157" s="90"/>
      <c r="J157" s="90"/>
      <c r="K157" s="90"/>
      <c r="L157" s="90">
        <v>13417</v>
      </c>
      <c r="M157" s="90"/>
      <c r="N157" s="90"/>
      <c r="O157" s="90"/>
      <c r="P157" s="90"/>
      <c r="Q157" s="90"/>
    </row>
    <row r="158" spans="1:17" ht="34.5" x14ac:dyDescent="0.25">
      <c r="A158" s="52">
        <v>142</v>
      </c>
      <c r="B158" s="63" t="s">
        <v>179</v>
      </c>
      <c r="C158" s="54" t="s">
        <v>180</v>
      </c>
      <c r="D158" s="26" t="s">
        <v>13</v>
      </c>
      <c r="E158" s="23">
        <v>150000</v>
      </c>
      <c r="F158" s="26">
        <v>2</v>
      </c>
      <c r="G158" s="20">
        <f t="shared" si="2"/>
        <v>300000</v>
      </c>
      <c r="H158" s="90"/>
      <c r="I158" s="90"/>
      <c r="J158" s="90"/>
      <c r="K158" s="90"/>
      <c r="L158" s="90"/>
      <c r="M158" s="90"/>
      <c r="N158" s="90"/>
      <c r="O158" s="90"/>
      <c r="P158" s="90"/>
      <c r="Q158" s="90"/>
    </row>
    <row r="159" spans="1:17" x14ac:dyDescent="0.25">
      <c r="A159" s="44"/>
      <c r="B159" s="99" t="s">
        <v>181</v>
      </c>
      <c r="C159" s="100"/>
      <c r="D159" s="40"/>
      <c r="E159" s="41"/>
      <c r="F159" s="40"/>
      <c r="G159" s="20">
        <f t="shared" si="2"/>
        <v>0</v>
      </c>
      <c r="H159" s="90"/>
      <c r="I159" s="90"/>
      <c r="J159" s="90"/>
      <c r="K159" s="90"/>
      <c r="L159" s="90"/>
      <c r="M159" s="90"/>
      <c r="N159" s="90"/>
      <c r="O159" s="90"/>
      <c r="P159" s="90"/>
      <c r="Q159" s="90"/>
    </row>
    <row r="160" spans="1:17" ht="33.75" x14ac:dyDescent="0.25">
      <c r="A160" s="15">
        <v>143</v>
      </c>
      <c r="B160" s="12" t="s">
        <v>182</v>
      </c>
      <c r="C160" s="82" t="s">
        <v>115</v>
      </c>
      <c r="D160" s="37" t="s">
        <v>13</v>
      </c>
      <c r="E160" s="24">
        <v>1800</v>
      </c>
      <c r="F160" s="19">
        <v>10</v>
      </c>
      <c r="G160" s="20">
        <f t="shared" si="2"/>
        <v>18000</v>
      </c>
      <c r="H160" s="90">
        <v>1440</v>
      </c>
      <c r="I160" s="90"/>
      <c r="J160" s="90"/>
      <c r="K160" s="90"/>
      <c r="L160" s="90">
        <v>1800</v>
      </c>
      <c r="M160" s="90"/>
      <c r="N160" s="90"/>
      <c r="O160" s="90"/>
      <c r="P160" s="90"/>
      <c r="Q160" s="90"/>
    </row>
    <row r="161" spans="1:17" ht="67.5" x14ac:dyDescent="0.25">
      <c r="A161" s="15">
        <v>144</v>
      </c>
      <c r="B161" s="12" t="s">
        <v>183</v>
      </c>
      <c r="C161" s="82"/>
      <c r="D161" s="37" t="s">
        <v>160</v>
      </c>
      <c r="E161" s="24">
        <v>800</v>
      </c>
      <c r="F161" s="19">
        <v>2000</v>
      </c>
      <c r="G161" s="20">
        <f t="shared" si="2"/>
        <v>1600000</v>
      </c>
      <c r="H161" s="90">
        <v>798</v>
      </c>
      <c r="I161" s="90"/>
      <c r="J161" s="90"/>
      <c r="K161" s="90"/>
      <c r="L161" s="90"/>
      <c r="M161" s="90"/>
      <c r="N161" s="90"/>
      <c r="O161" s="90"/>
      <c r="P161" s="90"/>
      <c r="Q161" s="90"/>
    </row>
    <row r="162" spans="1:17" ht="22.5" x14ac:dyDescent="0.25">
      <c r="A162" s="15">
        <v>145</v>
      </c>
      <c r="B162" s="12" t="s">
        <v>184</v>
      </c>
      <c r="C162" s="82" t="s">
        <v>185</v>
      </c>
      <c r="D162" s="37" t="s">
        <v>160</v>
      </c>
      <c r="E162" s="24">
        <v>190</v>
      </c>
      <c r="F162" s="19">
        <v>1000</v>
      </c>
      <c r="G162" s="20">
        <f t="shared" si="2"/>
        <v>190000</v>
      </c>
      <c r="H162" s="90">
        <v>189</v>
      </c>
      <c r="I162" s="90"/>
      <c r="J162" s="90"/>
      <c r="K162" s="90"/>
      <c r="L162" s="90"/>
      <c r="M162" s="90"/>
      <c r="N162" s="90"/>
      <c r="O162" s="90"/>
      <c r="P162" s="90"/>
      <c r="Q162" s="90"/>
    </row>
    <row r="163" spans="1:17" ht="23.25" x14ac:dyDescent="0.25">
      <c r="A163" s="15">
        <v>146</v>
      </c>
      <c r="B163" s="111" t="s">
        <v>186</v>
      </c>
      <c r="C163" s="81" t="s">
        <v>187</v>
      </c>
      <c r="D163" s="17" t="s">
        <v>160</v>
      </c>
      <c r="E163" s="18">
        <v>1100</v>
      </c>
      <c r="F163" s="17">
        <v>60</v>
      </c>
      <c r="G163" s="20">
        <f t="shared" si="2"/>
        <v>66000</v>
      </c>
      <c r="H163" s="90">
        <v>1100</v>
      </c>
      <c r="I163" s="90"/>
      <c r="J163" s="90"/>
      <c r="K163" s="90"/>
      <c r="L163" s="90"/>
      <c r="M163" s="90"/>
      <c r="N163" s="90"/>
      <c r="O163" s="90"/>
      <c r="P163" s="90"/>
      <c r="Q163" s="90"/>
    </row>
    <row r="164" spans="1:17" x14ac:dyDescent="0.25">
      <c r="A164" s="15">
        <v>147</v>
      </c>
      <c r="B164" s="12" t="s">
        <v>188</v>
      </c>
      <c r="C164" s="54"/>
      <c r="D164" s="17" t="s">
        <v>189</v>
      </c>
      <c r="E164" s="24">
        <v>14000</v>
      </c>
      <c r="F164" s="19">
        <v>10</v>
      </c>
      <c r="G164" s="20">
        <f t="shared" si="2"/>
        <v>140000</v>
      </c>
      <c r="H164" s="90"/>
      <c r="I164" s="90"/>
      <c r="J164" s="90"/>
      <c r="K164" s="90"/>
      <c r="L164" s="90"/>
      <c r="M164" s="90"/>
      <c r="N164" s="90"/>
      <c r="O164" s="90"/>
      <c r="P164" s="90"/>
      <c r="Q164" s="90"/>
    </row>
    <row r="165" spans="1:17" ht="168.75" x14ac:dyDescent="0.25">
      <c r="A165" s="15">
        <v>148</v>
      </c>
      <c r="B165" s="12" t="s">
        <v>190</v>
      </c>
      <c r="C165" s="82" t="s">
        <v>191</v>
      </c>
      <c r="D165" s="37" t="s">
        <v>13</v>
      </c>
      <c r="E165" s="18">
        <v>11870</v>
      </c>
      <c r="F165" s="19">
        <v>10</v>
      </c>
      <c r="G165" s="20">
        <f t="shared" si="2"/>
        <v>118700</v>
      </c>
      <c r="H165" s="90">
        <v>11865</v>
      </c>
      <c r="I165" s="90"/>
      <c r="J165" s="90"/>
      <c r="K165" s="90"/>
      <c r="L165" s="90"/>
      <c r="M165" s="90"/>
      <c r="N165" s="90"/>
      <c r="O165" s="90"/>
      <c r="P165" s="90"/>
      <c r="Q165" s="90"/>
    </row>
    <row r="166" spans="1:17" ht="157.5" x14ac:dyDescent="0.25">
      <c r="A166" s="15">
        <v>149</v>
      </c>
      <c r="B166" s="12" t="s">
        <v>192</v>
      </c>
      <c r="C166" s="82" t="s">
        <v>193</v>
      </c>
      <c r="D166" s="37" t="s">
        <v>13</v>
      </c>
      <c r="E166" s="24">
        <v>7550</v>
      </c>
      <c r="F166" s="19">
        <v>10</v>
      </c>
      <c r="G166" s="20">
        <f t="shared" si="2"/>
        <v>75500</v>
      </c>
      <c r="H166" s="90">
        <v>7545</v>
      </c>
      <c r="I166" s="90"/>
      <c r="J166" s="90"/>
      <c r="K166" s="90"/>
      <c r="L166" s="90"/>
      <c r="M166" s="90"/>
      <c r="N166" s="90"/>
      <c r="O166" s="90"/>
      <c r="P166" s="90"/>
      <c r="Q166" s="90"/>
    </row>
    <row r="167" spans="1:17" ht="157.5" x14ac:dyDescent="0.25">
      <c r="A167" s="15">
        <v>150</v>
      </c>
      <c r="B167" s="12" t="s">
        <v>194</v>
      </c>
      <c r="C167" s="82" t="s">
        <v>195</v>
      </c>
      <c r="D167" s="37" t="s">
        <v>13</v>
      </c>
      <c r="E167" s="24">
        <v>10500</v>
      </c>
      <c r="F167" s="19">
        <v>120</v>
      </c>
      <c r="G167" s="20">
        <f t="shared" si="2"/>
        <v>1260000</v>
      </c>
      <c r="H167" s="90">
        <v>10495</v>
      </c>
      <c r="I167" s="90"/>
      <c r="J167" s="90"/>
      <c r="K167" s="90"/>
      <c r="L167" s="90"/>
      <c r="M167" s="90"/>
      <c r="N167" s="90"/>
      <c r="O167" s="90"/>
      <c r="P167" s="90"/>
      <c r="Q167" s="90"/>
    </row>
    <row r="168" spans="1:17" ht="157.5" x14ac:dyDescent="0.25">
      <c r="A168" s="15">
        <v>151</v>
      </c>
      <c r="B168" s="12" t="s">
        <v>196</v>
      </c>
      <c r="C168" s="82" t="s">
        <v>197</v>
      </c>
      <c r="D168" s="37" t="s">
        <v>13</v>
      </c>
      <c r="E168" s="24">
        <v>11870</v>
      </c>
      <c r="F168" s="19">
        <v>1</v>
      </c>
      <c r="G168" s="20">
        <f t="shared" si="2"/>
        <v>11870</v>
      </c>
      <c r="H168" s="90">
        <v>11865</v>
      </c>
      <c r="I168" s="90"/>
      <c r="J168" s="90"/>
      <c r="K168" s="90"/>
      <c r="L168" s="90"/>
      <c r="M168" s="90"/>
      <c r="N168" s="90"/>
      <c r="O168" s="90"/>
      <c r="P168" s="90"/>
      <c r="Q168" s="90"/>
    </row>
    <row r="169" spans="1:17" ht="191.25" x14ac:dyDescent="0.25">
      <c r="A169" s="15">
        <v>152</v>
      </c>
      <c r="B169" s="12" t="s">
        <v>198</v>
      </c>
      <c r="C169" s="82" t="s">
        <v>199</v>
      </c>
      <c r="D169" s="37" t="s">
        <v>200</v>
      </c>
      <c r="E169" s="24">
        <v>13060</v>
      </c>
      <c r="F169" s="19">
        <v>2</v>
      </c>
      <c r="G169" s="20">
        <f t="shared" si="2"/>
        <v>26120</v>
      </c>
      <c r="H169" s="90">
        <v>13055</v>
      </c>
      <c r="I169" s="90"/>
      <c r="J169" s="90"/>
      <c r="K169" s="90"/>
      <c r="L169" s="90"/>
      <c r="M169" s="90"/>
      <c r="N169" s="90"/>
      <c r="O169" s="90"/>
      <c r="P169" s="90"/>
      <c r="Q169" s="90"/>
    </row>
    <row r="170" spans="1:17" ht="45" x14ac:dyDescent="0.25">
      <c r="A170" s="15">
        <v>153</v>
      </c>
      <c r="B170" s="12" t="s">
        <v>201</v>
      </c>
      <c r="C170" s="82" t="s">
        <v>202</v>
      </c>
      <c r="D170" s="37" t="s">
        <v>189</v>
      </c>
      <c r="E170" s="24">
        <v>78.39</v>
      </c>
      <c r="F170" s="19">
        <v>200</v>
      </c>
      <c r="G170" s="20">
        <f t="shared" si="2"/>
        <v>15678</v>
      </c>
      <c r="H170" s="90">
        <v>78</v>
      </c>
      <c r="I170" s="90"/>
      <c r="J170" s="90"/>
      <c r="K170" s="90"/>
      <c r="L170" s="90"/>
      <c r="M170" s="90"/>
      <c r="N170" s="90"/>
      <c r="O170" s="90"/>
      <c r="P170" s="90"/>
      <c r="Q170" s="90"/>
    </row>
    <row r="171" spans="1:17" ht="45" x14ac:dyDescent="0.25">
      <c r="A171" s="15">
        <v>154</v>
      </c>
      <c r="B171" s="12" t="s">
        <v>203</v>
      </c>
      <c r="C171" s="82" t="s">
        <v>204</v>
      </c>
      <c r="D171" s="37" t="s">
        <v>189</v>
      </c>
      <c r="E171" s="24">
        <v>78.39</v>
      </c>
      <c r="F171" s="19">
        <v>300</v>
      </c>
      <c r="G171" s="20">
        <f t="shared" si="2"/>
        <v>23517</v>
      </c>
      <c r="H171" s="90">
        <v>78</v>
      </c>
      <c r="I171" s="90"/>
      <c r="J171" s="90"/>
      <c r="K171" s="90"/>
      <c r="L171" s="90"/>
      <c r="M171" s="90"/>
      <c r="N171" s="90"/>
      <c r="O171" s="90"/>
      <c r="P171" s="90"/>
      <c r="Q171" s="90"/>
    </row>
    <row r="172" spans="1:17" x14ac:dyDescent="0.25">
      <c r="A172" s="15">
        <v>155</v>
      </c>
      <c r="B172" s="12" t="s">
        <v>205</v>
      </c>
      <c r="C172" s="82" t="s">
        <v>206</v>
      </c>
      <c r="D172" s="37" t="s">
        <v>189</v>
      </c>
      <c r="E172" s="24">
        <v>320</v>
      </c>
      <c r="F172" s="19">
        <v>50</v>
      </c>
      <c r="G172" s="20">
        <f t="shared" si="2"/>
        <v>16000</v>
      </c>
      <c r="H172" s="90">
        <v>318</v>
      </c>
      <c r="I172" s="90"/>
      <c r="J172" s="90"/>
      <c r="K172" s="90"/>
      <c r="L172" s="90"/>
      <c r="M172" s="90"/>
      <c r="N172" s="90"/>
      <c r="O172" s="90"/>
      <c r="P172" s="90"/>
      <c r="Q172" s="90"/>
    </row>
    <row r="173" spans="1:17" ht="22.5" x14ac:dyDescent="0.25">
      <c r="A173" s="15">
        <v>156</v>
      </c>
      <c r="B173" s="112" t="s">
        <v>207</v>
      </c>
      <c r="C173" s="54" t="s">
        <v>208</v>
      </c>
      <c r="D173" s="17" t="s">
        <v>160</v>
      </c>
      <c r="E173" s="18">
        <v>120</v>
      </c>
      <c r="F173" s="19">
        <v>6000</v>
      </c>
      <c r="G173" s="20">
        <f t="shared" si="2"/>
        <v>720000</v>
      </c>
      <c r="H173" s="90">
        <v>120</v>
      </c>
      <c r="I173" s="90"/>
      <c r="J173" s="90"/>
      <c r="K173" s="90"/>
      <c r="L173" s="90"/>
      <c r="M173" s="90"/>
      <c r="N173" s="90"/>
      <c r="O173" s="90"/>
      <c r="P173" s="90"/>
      <c r="Q173" s="90"/>
    </row>
    <row r="174" spans="1:17" x14ac:dyDescent="0.25">
      <c r="A174" s="15">
        <v>157</v>
      </c>
      <c r="B174" s="110" t="s">
        <v>209</v>
      </c>
      <c r="C174" s="54" t="s">
        <v>210</v>
      </c>
      <c r="D174" s="17" t="s">
        <v>160</v>
      </c>
      <c r="E174" s="18">
        <v>115</v>
      </c>
      <c r="F174" s="19">
        <v>12000</v>
      </c>
      <c r="G174" s="20">
        <f t="shared" si="2"/>
        <v>1380000</v>
      </c>
      <c r="H174" s="90">
        <v>115</v>
      </c>
      <c r="I174" s="90"/>
      <c r="J174" s="90"/>
      <c r="K174" s="90"/>
      <c r="L174" s="90"/>
      <c r="M174" s="90"/>
      <c r="N174" s="90"/>
      <c r="O174" s="90"/>
      <c r="P174" s="90"/>
      <c r="Q174" s="90"/>
    </row>
    <row r="175" spans="1:17" ht="22.5" x14ac:dyDescent="0.25">
      <c r="A175" s="15">
        <v>158</v>
      </c>
      <c r="B175" s="113" t="s">
        <v>211</v>
      </c>
      <c r="C175" s="82" t="s">
        <v>212</v>
      </c>
      <c r="D175" s="37" t="s">
        <v>213</v>
      </c>
      <c r="E175" s="24">
        <v>135</v>
      </c>
      <c r="F175" s="19">
        <v>17000</v>
      </c>
      <c r="G175" s="20">
        <f t="shared" si="2"/>
        <v>2295000</v>
      </c>
      <c r="H175" s="90">
        <v>115</v>
      </c>
      <c r="I175" s="90"/>
      <c r="J175" s="90">
        <v>132</v>
      </c>
      <c r="K175" s="90"/>
      <c r="L175" s="90"/>
      <c r="M175" s="90">
        <v>119.89</v>
      </c>
      <c r="N175" s="90"/>
      <c r="O175" s="90"/>
      <c r="P175" s="90"/>
      <c r="Q175" s="90"/>
    </row>
    <row r="176" spans="1:17" ht="34.5" x14ac:dyDescent="0.25">
      <c r="A176" s="15">
        <v>159</v>
      </c>
      <c r="B176" s="12" t="s">
        <v>214</v>
      </c>
      <c r="C176" s="82" t="s">
        <v>215</v>
      </c>
      <c r="D176" s="37" t="s">
        <v>13</v>
      </c>
      <c r="E176" s="24">
        <v>32300</v>
      </c>
      <c r="F176" s="19">
        <v>10</v>
      </c>
      <c r="G176" s="20">
        <f t="shared" si="2"/>
        <v>323000</v>
      </c>
      <c r="H176" s="90">
        <v>32200</v>
      </c>
      <c r="I176" s="90"/>
      <c r="J176" s="90"/>
      <c r="K176" s="90"/>
      <c r="L176" s="90"/>
      <c r="M176" s="90">
        <v>31899</v>
      </c>
      <c r="N176" s="90"/>
      <c r="O176" s="90"/>
      <c r="P176" s="90"/>
      <c r="Q176" s="90"/>
    </row>
    <row r="177" spans="1:17" ht="79.5" x14ac:dyDescent="0.25">
      <c r="A177" s="15">
        <v>160</v>
      </c>
      <c r="B177" s="22" t="s">
        <v>419</v>
      </c>
      <c r="C177" s="81" t="s">
        <v>216</v>
      </c>
      <c r="D177" s="26" t="s">
        <v>13</v>
      </c>
      <c r="E177" s="23">
        <v>90000</v>
      </c>
      <c r="F177" s="26">
        <v>10</v>
      </c>
      <c r="G177" s="20">
        <f t="shared" si="2"/>
        <v>900000</v>
      </c>
      <c r="H177" s="90">
        <v>87000</v>
      </c>
      <c r="I177" s="90"/>
      <c r="J177" s="90"/>
      <c r="K177" s="90"/>
      <c r="L177" s="90"/>
      <c r="M177" s="90">
        <v>88990</v>
      </c>
      <c r="N177" s="90"/>
      <c r="O177" s="90"/>
      <c r="P177" s="90"/>
      <c r="Q177" s="90"/>
    </row>
    <row r="178" spans="1:17" ht="34.5" x14ac:dyDescent="0.25">
      <c r="A178" s="15">
        <v>161</v>
      </c>
      <c r="B178" s="22" t="s">
        <v>217</v>
      </c>
      <c r="C178" s="81" t="s">
        <v>217</v>
      </c>
      <c r="D178" s="26" t="s">
        <v>218</v>
      </c>
      <c r="E178" s="23">
        <v>23600</v>
      </c>
      <c r="F178" s="26">
        <v>5</v>
      </c>
      <c r="G178" s="20">
        <f t="shared" si="2"/>
        <v>118000</v>
      </c>
      <c r="H178" s="90">
        <v>23595</v>
      </c>
      <c r="I178" s="90"/>
      <c r="J178" s="90"/>
      <c r="K178" s="90"/>
      <c r="L178" s="90"/>
      <c r="M178" s="90"/>
      <c r="N178" s="90"/>
      <c r="O178" s="90"/>
      <c r="P178" s="90"/>
      <c r="Q178" s="90"/>
    </row>
    <row r="179" spans="1:17" ht="34.5" x14ac:dyDescent="0.25">
      <c r="A179" s="15">
        <v>162</v>
      </c>
      <c r="B179" s="22" t="s">
        <v>219</v>
      </c>
      <c r="C179" s="81" t="s">
        <v>219</v>
      </c>
      <c r="D179" s="26" t="s">
        <v>218</v>
      </c>
      <c r="E179" s="23">
        <v>17000</v>
      </c>
      <c r="F179" s="26">
        <v>5</v>
      </c>
      <c r="G179" s="20">
        <f t="shared" si="2"/>
        <v>85000</v>
      </c>
      <c r="H179" s="90">
        <v>16995</v>
      </c>
      <c r="I179" s="90"/>
      <c r="J179" s="90"/>
      <c r="K179" s="90"/>
      <c r="L179" s="90"/>
      <c r="M179" s="90"/>
      <c r="N179" s="90"/>
      <c r="O179" s="90"/>
      <c r="P179" s="90"/>
      <c r="Q179" s="90"/>
    </row>
    <row r="180" spans="1:17" ht="22.5" x14ac:dyDescent="0.25">
      <c r="A180" s="15">
        <v>163</v>
      </c>
      <c r="B180" s="22" t="s">
        <v>220</v>
      </c>
      <c r="C180" s="81" t="s">
        <v>221</v>
      </c>
      <c r="D180" s="26" t="s">
        <v>222</v>
      </c>
      <c r="E180" s="23">
        <v>5200</v>
      </c>
      <c r="F180" s="26">
        <v>200</v>
      </c>
      <c r="G180" s="20">
        <f t="shared" si="2"/>
        <v>1040000</v>
      </c>
      <c r="H180" s="90"/>
      <c r="I180" s="90"/>
      <c r="J180" s="90"/>
      <c r="K180" s="90"/>
      <c r="L180" s="90"/>
      <c r="M180" s="90"/>
      <c r="N180" s="90"/>
      <c r="O180" s="90"/>
      <c r="P180" s="90"/>
      <c r="Q180" s="90"/>
    </row>
    <row r="181" spans="1:17" ht="22.5" x14ac:dyDescent="0.25">
      <c r="A181" s="15">
        <v>164</v>
      </c>
      <c r="B181" s="12" t="s">
        <v>223</v>
      </c>
      <c r="C181" s="82" t="s">
        <v>224</v>
      </c>
      <c r="D181" s="37" t="s">
        <v>160</v>
      </c>
      <c r="E181" s="24">
        <v>6900</v>
      </c>
      <c r="F181" s="19">
        <v>30</v>
      </c>
      <c r="G181" s="20">
        <f t="shared" si="2"/>
        <v>207000</v>
      </c>
      <c r="H181" s="90">
        <v>6895</v>
      </c>
      <c r="I181" s="90"/>
      <c r="J181" s="90"/>
      <c r="K181" s="90"/>
      <c r="L181" s="90"/>
      <c r="M181" s="90"/>
      <c r="N181" s="90"/>
      <c r="O181" s="90"/>
      <c r="P181" s="90"/>
      <c r="Q181" s="90"/>
    </row>
    <row r="182" spans="1:17" ht="22.5" x14ac:dyDescent="0.25">
      <c r="A182" s="15">
        <v>165</v>
      </c>
      <c r="B182" s="12" t="s">
        <v>225</v>
      </c>
      <c r="C182" s="82" t="s">
        <v>226</v>
      </c>
      <c r="D182" s="37" t="s">
        <v>160</v>
      </c>
      <c r="E182" s="24">
        <v>6900</v>
      </c>
      <c r="F182" s="19">
        <v>20</v>
      </c>
      <c r="G182" s="20">
        <f t="shared" si="2"/>
        <v>138000</v>
      </c>
      <c r="H182" s="90">
        <v>6895</v>
      </c>
      <c r="I182" s="90"/>
      <c r="J182" s="90"/>
      <c r="K182" s="90"/>
      <c r="L182" s="90"/>
      <c r="M182" s="90"/>
      <c r="N182" s="90"/>
      <c r="O182" s="90"/>
      <c r="P182" s="90"/>
      <c r="Q182" s="90"/>
    </row>
    <row r="183" spans="1:17" x14ac:dyDescent="0.25">
      <c r="A183" s="15">
        <v>166</v>
      </c>
      <c r="B183" s="12" t="s">
        <v>227</v>
      </c>
      <c r="C183" s="82" t="s">
        <v>228</v>
      </c>
      <c r="D183" s="37" t="s">
        <v>160</v>
      </c>
      <c r="E183" s="24">
        <v>582</v>
      </c>
      <c r="F183" s="19">
        <v>50</v>
      </c>
      <c r="G183" s="20">
        <f t="shared" si="2"/>
        <v>29100</v>
      </c>
      <c r="H183" s="90">
        <v>580</v>
      </c>
      <c r="I183" s="90"/>
      <c r="J183" s="90"/>
      <c r="K183" s="90"/>
      <c r="L183" s="90"/>
      <c r="M183" s="90"/>
      <c r="N183" s="90"/>
      <c r="O183" s="90"/>
      <c r="P183" s="90"/>
      <c r="Q183" s="90"/>
    </row>
    <row r="184" spans="1:17" x14ac:dyDescent="0.25">
      <c r="A184" s="15">
        <v>167</v>
      </c>
      <c r="B184" s="12" t="s">
        <v>229</v>
      </c>
      <c r="C184" s="82" t="s">
        <v>230</v>
      </c>
      <c r="D184" s="17" t="s">
        <v>160</v>
      </c>
      <c r="E184" s="24">
        <v>582</v>
      </c>
      <c r="F184" s="19">
        <v>50</v>
      </c>
      <c r="G184" s="20">
        <f t="shared" si="2"/>
        <v>29100</v>
      </c>
      <c r="H184" s="90">
        <v>580</v>
      </c>
      <c r="I184" s="90"/>
      <c r="J184" s="90"/>
      <c r="K184" s="90"/>
      <c r="L184" s="90"/>
      <c r="M184" s="90"/>
      <c r="N184" s="90"/>
      <c r="O184" s="90"/>
      <c r="P184" s="90"/>
      <c r="Q184" s="90"/>
    </row>
    <row r="185" spans="1:17" ht="23.25" x14ac:dyDescent="0.25">
      <c r="A185" s="15">
        <v>168</v>
      </c>
      <c r="B185" s="54" t="s">
        <v>231</v>
      </c>
      <c r="C185" s="54" t="s">
        <v>232</v>
      </c>
      <c r="D185" s="17" t="s">
        <v>233</v>
      </c>
      <c r="E185" s="24">
        <v>1200</v>
      </c>
      <c r="F185" s="19">
        <v>50</v>
      </c>
      <c r="G185" s="20">
        <f t="shared" si="2"/>
        <v>60000</v>
      </c>
      <c r="H185" s="90">
        <v>1195</v>
      </c>
      <c r="I185" s="90"/>
      <c r="J185" s="90"/>
      <c r="K185" s="90"/>
      <c r="L185" s="90"/>
      <c r="M185" s="90"/>
      <c r="N185" s="90"/>
      <c r="O185" s="90"/>
      <c r="P185" s="90"/>
      <c r="Q185" s="90"/>
    </row>
    <row r="186" spans="1:17" ht="23.25" x14ac:dyDescent="0.25">
      <c r="A186" s="15">
        <v>169</v>
      </c>
      <c r="B186" s="54" t="s">
        <v>234</v>
      </c>
      <c r="C186" s="54" t="s">
        <v>235</v>
      </c>
      <c r="D186" s="17" t="s">
        <v>233</v>
      </c>
      <c r="E186" s="24">
        <v>950</v>
      </c>
      <c r="F186" s="19">
        <v>50</v>
      </c>
      <c r="G186" s="20">
        <f t="shared" si="2"/>
        <v>47500</v>
      </c>
      <c r="H186" s="90">
        <v>948</v>
      </c>
      <c r="I186" s="90"/>
      <c r="J186" s="90"/>
      <c r="K186" s="90"/>
      <c r="L186" s="90"/>
      <c r="M186" s="90"/>
      <c r="N186" s="90"/>
      <c r="O186" s="90"/>
      <c r="P186" s="90"/>
      <c r="Q186" s="90"/>
    </row>
    <row r="187" spans="1:17" ht="23.25" x14ac:dyDescent="0.25">
      <c r="A187" s="15">
        <v>170</v>
      </c>
      <c r="B187" s="54" t="s">
        <v>236</v>
      </c>
      <c r="C187" s="54" t="s">
        <v>232</v>
      </c>
      <c r="D187" s="17" t="s">
        <v>233</v>
      </c>
      <c r="E187" s="24">
        <v>950</v>
      </c>
      <c r="F187" s="19">
        <v>30</v>
      </c>
      <c r="G187" s="20">
        <f t="shared" si="2"/>
        <v>28500</v>
      </c>
      <c r="H187" s="90">
        <v>948</v>
      </c>
      <c r="I187" s="90"/>
      <c r="J187" s="90"/>
      <c r="K187" s="90"/>
      <c r="L187" s="90"/>
      <c r="M187" s="90"/>
      <c r="N187" s="90"/>
      <c r="O187" s="90"/>
      <c r="P187" s="90"/>
      <c r="Q187" s="90"/>
    </row>
    <row r="188" spans="1:17" ht="23.25" x14ac:dyDescent="0.25">
      <c r="A188" s="15">
        <v>171</v>
      </c>
      <c r="B188" s="54" t="s">
        <v>237</v>
      </c>
      <c r="C188" s="54" t="s">
        <v>235</v>
      </c>
      <c r="D188" s="17" t="s">
        <v>233</v>
      </c>
      <c r="E188" s="24">
        <v>950</v>
      </c>
      <c r="F188" s="19">
        <v>50</v>
      </c>
      <c r="G188" s="20">
        <f t="shared" si="2"/>
        <v>47500</v>
      </c>
      <c r="H188" s="90">
        <v>948</v>
      </c>
      <c r="I188" s="90"/>
      <c r="J188" s="90"/>
      <c r="K188" s="90"/>
      <c r="L188" s="90"/>
      <c r="M188" s="90"/>
      <c r="N188" s="90"/>
      <c r="O188" s="90"/>
      <c r="P188" s="90"/>
      <c r="Q188" s="90"/>
    </row>
    <row r="189" spans="1:17" ht="33.75" x14ac:dyDescent="0.25">
      <c r="A189" s="15">
        <v>172</v>
      </c>
      <c r="B189" s="17" t="s">
        <v>238</v>
      </c>
      <c r="C189" s="54" t="s">
        <v>239</v>
      </c>
      <c r="D189" s="17" t="s">
        <v>160</v>
      </c>
      <c r="E189" s="24">
        <v>26.08</v>
      </c>
      <c r="F189" s="19">
        <v>25000</v>
      </c>
      <c r="G189" s="20">
        <f t="shared" si="2"/>
        <v>652000</v>
      </c>
      <c r="H189" s="90">
        <v>26</v>
      </c>
      <c r="I189" s="90"/>
      <c r="J189" s="90"/>
      <c r="K189" s="90"/>
      <c r="L189" s="90"/>
      <c r="M189" s="90"/>
      <c r="N189" s="90"/>
      <c r="O189" s="90"/>
      <c r="P189" s="90"/>
      <c r="Q189" s="90"/>
    </row>
    <row r="190" spans="1:17" ht="33.75" x14ac:dyDescent="0.25">
      <c r="A190" s="15">
        <v>173</v>
      </c>
      <c r="B190" s="17" t="s">
        <v>240</v>
      </c>
      <c r="C190" s="54" t="s">
        <v>241</v>
      </c>
      <c r="D190" s="17" t="s">
        <v>160</v>
      </c>
      <c r="E190" s="24">
        <v>31.06</v>
      </c>
      <c r="F190" s="19">
        <v>12000</v>
      </c>
      <c r="G190" s="20">
        <f t="shared" si="2"/>
        <v>372720</v>
      </c>
      <c r="H190" s="90">
        <v>31</v>
      </c>
      <c r="I190" s="90"/>
      <c r="J190" s="90"/>
      <c r="K190" s="90"/>
      <c r="L190" s="90"/>
      <c r="M190" s="90"/>
      <c r="N190" s="90"/>
      <c r="O190" s="90"/>
      <c r="P190" s="90"/>
      <c r="Q190" s="90"/>
    </row>
    <row r="191" spans="1:17" ht="33.75" x14ac:dyDescent="0.25">
      <c r="A191" s="15">
        <v>174</v>
      </c>
      <c r="B191" s="17" t="s">
        <v>242</v>
      </c>
      <c r="C191" s="54" t="s">
        <v>243</v>
      </c>
      <c r="D191" s="17" t="s">
        <v>160</v>
      </c>
      <c r="E191" s="24">
        <v>15.75</v>
      </c>
      <c r="F191" s="19">
        <v>30000</v>
      </c>
      <c r="G191" s="20">
        <f t="shared" si="2"/>
        <v>472500</v>
      </c>
      <c r="H191" s="90">
        <v>15.7</v>
      </c>
      <c r="I191" s="90"/>
      <c r="J191" s="90"/>
      <c r="K191" s="90"/>
      <c r="L191" s="90"/>
      <c r="M191" s="90"/>
      <c r="N191" s="90"/>
      <c r="O191" s="90"/>
      <c r="P191" s="90"/>
      <c r="Q191" s="90"/>
    </row>
    <row r="192" spans="1:17" ht="34.5" x14ac:dyDescent="0.25">
      <c r="A192" s="15">
        <v>175</v>
      </c>
      <c r="B192" s="17" t="s">
        <v>244</v>
      </c>
      <c r="C192" s="114" t="s">
        <v>245</v>
      </c>
      <c r="D192" s="17" t="s">
        <v>160</v>
      </c>
      <c r="E192" s="24">
        <v>15.84</v>
      </c>
      <c r="F192" s="19">
        <v>20000</v>
      </c>
      <c r="G192" s="20">
        <f t="shared" si="2"/>
        <v>316800</v>
      </c>
      <c r="H192" s="90">
        <v>13.1</v>
      </c>
      <c r="I192" s="90"/>
      <c r="J192" s="90">
        <v>15.66</v>
      </c>
      <c r="K192" s="90"/>
      <c r="L192" s="90"/>
      <c r="M192" s="90"/>
      <c r="N192" s="90"/>
      <c r="O192" s="90"/>
      <c r="P192" s="90"/>
      <c r="Q192" s="90"/>
    </row>
    <row r="193" spans="1:17" ht="33.75" x14ac:dyDescent="0.25">
      <c r="A193" s="15">
        <v>176</v>
      </c>
      <c r="B193" s="17" t="s">
        <v>246</v>
      </c>
      <c r="C193" s="54" t="s">
        <v>247</v>
      </c>
      <c r="D193" s="17" t="s">
        <v>160</v>
      </c>
      <c r="E193" s="24">
        <v>83.36</v>
      </c>
      <c r="F193" s="19">
        <v>1000</v>
      </c>
      <c r="G193" s="20">
        <f t="shared" si="2"/>
        <v>83360</v>
      </c>
      <c r="H193" s="90"/>
      <c r="I193" s="90"/>
      <c r="J193" s="90"/>
      <c r="K193" s="90"/>
      <c r="L193" s="90"/>
      <c r="M193" s="90"/>
      <c r="N193" s="90"/>
      <c r="O193" s="90"/>
      <c r="P193" s="90"/>
      <c r="Q193" s="90"/>
    </row>
    <row r="194" spans="1:17" x14ac:dyDescent="0.25">
      <c r="A194" s="15">
        <v>177</v>
      </c>
      <c r="B194" s="12" t="s">
        <v>248</v>
      </c>
      <c r="C194" s="28"/>
      <c r="D194" s="64" t="s">
        <v>160</v>
      </c>
      <c r="E194" s="65">
        <v>6805</v>
      </c>
      <c r="F194" s="43">
        <v>10</v>
      </c>
      <c r="G194" s="20">
        <f t="shared" si="2"/>
        <v>68050</v>
      </c>
      <c r="H194" s="90">
        <v>6800</v>
      </c>
      <c r="I194" s="90"/>
      <c r="J194" s="90"/>
      <c r="K194" s="90"/>
      <c r="L194" s="90"/>
      <c r="M194" s="90"/>
      <c r="N194" s="90"/>
      <c r="O194" s="90"/>
      <c r="P194" s="90"/>
      <c r="Q194" s="90"/>
    </row>
    <row r="195" spans="1:17" ht="22.5" x14ac:dyDescent="0.25">
      <c r="A195" s="15">
        <v>178</v>
      </c>
      <c r="B195" s="112" t="s">
        <v>249</v>
      </c>
      <c r="C195" s="28"/>
      <c r="D195" s="21" t="s">
        <v>250</v>
      </c>
      <c r="E195" s="65">
        <v>6500</v>
      </c>
      <c r="F195" s="43">
        <v>1000</v>
      </c>
      <c r="G195" s="20">
        <f t="shared" si="2"/>
        <v>6500000</v>
      </c>
      <c r="H195" s="90">
        <v>6500</v>
      </c>
      <c r="I195" s="90"/>
      <c r="J195" s="90"/>
      <c r="K195" s="90"/>
      <c r="L195" s="90"/>
      <c r="M195" s="90"/>
      <c r="N195" s="90"/>
      <c r="O195" s="90"/>
      <c r="P195" s="90"/>
      <c r="Q195" s="90"/>
    </row>
    <row r="196" spans="1:17" ht="22.5" x14ac:dyDescent="0.25">
      <c r="A196" s="15">
        <v>180</v>
      </c>
      <c r="B196" s="12" t="s">
        <v>251</v>
      </c>
      <c r="C196" s="66"/>
      <c r="D196" s="17" t="s">
        <v>160</v>
      </c>
      <c r="E196" s="18">
        <v>5520</v>
      </c>
      <c r="F196" s="19">
        <v>40</v>
      </c>
      <c r="G196" s="20">
        <f t="shared" si="2"/>
        <v>220800</v>
      </c>
      <c r="H196" s="90">
        <v>5515</v>
      </c>
      <c r="I196" s="90"/>
      <c r="J196" s="90"/>
      <c r="K196" s="90"/>
      <c r="L196" s="90"/>
      <c r="M196" s="90"/>
      <c r="N196" s="90"/>
      <c r="O196" s="90"/>
      <c r="P196" s="90"/>
      <c r="Q196" s="90"/>
    </row>
    <row r="197" spans="1:17" ht="22.5" x14ac:dyDescent="0.25">
      <c r="A197" s="15">
        <v>181</v>
      </c>
      <c r="B197" s="12" t="s">
        <v>252</v>
      </c>
      <c r="C197" s="66" t="s">
        <v>253</v>
      </c>
      <c r="D197" s="17" t="s">
        <v>160</v>
      </c>
      <c r="E197" s="18">
        <v>80</v>
      </c>
      <c r="F197" s="19">
        <v>1000</v>
      </c>
      <c r="G197" s="20">
        <f t="shared" si="2"/>
        <v>80000</v>
      </c>
      <c r="H197" s="90"/>
      <c r="I197" s="90"/>
      <c r="J197" s="90"/>
      <c r="K197" s="90"/>
      <c r="L197" s="90"/>
      <c r="M197" s="90"/>
      <c r="N197" s="90"/>
      <c r="O197" s="90"/>
      <c r="P197" s="90"/>
      <c r="Q197" s="90"/>
    </row>
    <row r="198" spans="1:17" ht="22.5" x14ac:dyDescent="0.25">
      <c r="A198" s="15">
        <v>182</v>
      </c>
      <c r="B198" s="12" t="s">
        <v>254</v>
      </c>
      <c r="C198" s="66" t="s">
        <v>255</v>
      </c>
      <c r="D198" s="17" t="s">
        <v>160</v>
      </c>
      <c r="E198" s="24">
        <v>6670</v>
      </c>
      <c r="F198" s="19">
        <v>200</v>
      </c>
      <c r="G198" s="20">
        <f t="shared" ref="G198:G245" si="3">E198*F198</f>
        <v>1334000</v>
      </c>
      <c r="H198" s="90"/>
      <c r="I198" s="90">
        <v>5000</v>
      </c>
      <c r="J198" s="90">
        <v>5175</v>
      </c>
      <c r="K198" s="90"/>
      <c r="L198" s="90"/>
      <c r="M198" s="90"/>
      <c r="N198" s="90"/>
      <c r="O198" s="90"/>
      <c r="P198" s="90"/>
      <c r="Q198" s="90"/>
    </row>
    <row r="199" spans="1:17" ht="22.5" x14ac:dyDescent="0.25">
      <c r="A199" s="15">
        <v>183</v>
      </c>
      <c r="B199" s="12" t="s">
        <v>256</v>
      </c>
      <c r="C199" s="115" t="s">
        <v>257</v>
      </c>
      <c r="D199" s="17" t="s">
        <v>160</v>
      </c>
      <c r="E199" s="24">
        <v>6670</v>
      </c>
      <c r="F199" s="19">
        <v>200</v>
      </c>
      <c r="G199" s="20">
        <f t="shared" si="3"/>
        <v>1334000</v>
      </c>
      <c r="H199" s="90"/>
      <c r="I199" s="90">
        <v>5000</v>
      </c>
      <c r="J199" s="90">
        <v>5175</v>
      </c>
      <c r="K199" s="90"/>
      <c r="L199" s="90"/>
      <c r="M199" s="90"/>
      <c r="N199" s="90"/>
      <c r="O199" s="90"/>
      <c r="P199" s="90"/>
      <c r="Q199" s="90"/>
    </row>
    <row r="200" spans="1:17" ht="22.5" x14ac:dyDescent="0.25">
      <c r="A200" s="15">
        <v>184</v>
      </c>
      <c r="B200" s="12" t="s">
        <v>258</v>
      </c>
      <c r="C200" s="54" t="s">
        <v>259</v>
      </c>
      <c r="D200" s="17" t="s">
        <v>160</v>
      </c>
      <c r="E200" s="24">
        <v>6670</v>
      </c>
      <c r="F200" s="19">
        <v>100</v>
      </c>
      <c r="G200" s="20">
        <f t="shared" si="3"/>
        <v>667000</v>
      </c>
      <c r="H200" s="90"/>
      <c r="I200" s="90"/>
      <c r="J200" s="90">
        <v>5175</v>
      </c>
      <c r="K200" s="90"/>
      <c r="L200" s="90"/>
      <c r="M200" s="90"/>
      <c r="N200" s="90"/>
      <c r="O200" s="90"/>
      <c r="P200" s="90"/>
      <c r="Q200" s="90"/>
    </row>
    <row r="201" spans="1:17" ht="102" x14ac:dyDescent="0.25">
      <c r="A201" s="15">
        <v>185</v>
      </c>
      <c r="B201" s="12" t="s">
        <v>260</v>
      </c>
      <c r="C201" s="116" t="s">
        <v>420</v>
      </c>
      <c r="D201" s="37" t="s">
        <v>200</v>
      </c>
      <c r="E201" s="24">
        <v>255000</v>
      </c>
      <c r="F201" s="37">
        <v>2</v>
      </c>
      <c r="G201" s="20">
        <f t="shared" si="3"/>
        <v>510000</v>
      </c>
      <c r="H201" s="90"/>
      <c r="I201" s="90"/>
      <c r="J201" s="90"/>
      <c r="K201" s="90">
        <v>255000</v>
      </c>
      <c r="L201" s="90"/>
      <c r="M201" s="90"/>
      <c r="N201" s="90"/>
      <c r="O201" s="90"/>
      <c r="P201" s="90"/>
      <c r="Q201" s="90"/>
    </row>
    <row r="202" spans="1:17" ht="22.5" x14ac:dyDescent="0.25">
      <c r="A202" s="15">
        <v>186</v>
      </c>
      <c r="B202" s="67" t="s">
        <v>261</v>
      </c>
      <c r="C202" s="54"/>
      <c r="D202" s="26" t="s">
        <v>160</v>
      </c>
      <c r="E202" s="23">
        <v>1100</v>
      </c>
      <c r="F202" s="37">
        <v>42</v>
      </c>
      <c r="G202" s="20">
        <f t="shared" si="3"/>
        <v>46200</v>
      </c>
      <c r="H202" s="90"/>
      <c r="I202" s="90"/>
      <c r="J202" s="90"/>
      <c r="K202" s="90"/>
      <c r="L202" s="90"/>
      <c r="M202" s="90"/>
      <c r="N202" s="90"/>
      <c r="O202" s="90"/>
      <c r="P202" s="90"/>
      <c r="Q202" s="90"/>
    </row>
    <row r="203" spans="1:17" ht="169.5" x14ac:dyDescent="0.25">
      <c r="A203" s="15">
        <v>187</v>
      </c>
      <c r="B203" s="12" t="s">
        <v>262</v>
      </c>
      <c r="C203" s="54" t="s">
        <v>263</v>
      </c>
      <c r="D203" s="17" t="s">
        <v>160</v>
      </c>
      <c r="E203" s="18">
        <v>837.09</v>
      </c>
      <c r="F203" s="37">
        <v>200</v>
      </c>
      <c r="G203" s="20">
        <f t="shared" si="3"/>
        <v>167418</v>
      </c>
      <c r="H203" s="90">
        <v>234</v>
      </c>
      <c r="I203" s="90">
        <v>287</v>
      </c>
      <c r="J203" s="90"/>
      <c r="K203" s="90"/>
      <c r="L203" s="90"/>
      <c r="M203" s="90"/>
      <c r="N203" s="90"/>
      <c r="O203" s="90"/>
      <c r="P203" s="90"/>
      <c r="Q203" s="90"/>
    </row>
    <row r="204" spans="1:17" x14ac:dyDescent="0.25">
      <c r="A204" s="15">
        <v>188</v>
      </c>
      <c r="B204" s="12" t="s">
        <v>264</v>
      </c>
      <c r="C204" s="54"/>
      <c r="D204" s="17" t="s">
        <v>160</v>
      </c>
      <c r="E204" s="18">
        <v>120</v>
      </c>
      <c r="F204" s="37">
        <v>200</v>
      </c>
      <c r="G204" s="20">
        <f t="shared" si="3"/>
        <v>24000</v>
      </c>
      <c r="H204" s="90">
        <v>119</v>
      </c>
      <c r="I204" s="90"/>
      <c r="J204" s="90"/>
      <c r="K204" s="90"/>
      <c r="L204" s="90"/>
      <c r="M204" s="90"/>
      <c r="N204" s="90"/>
      <c r="O204" s="90"/>
      <c r="P204" s="90"/>
      <c r="Q204" s="90"/>
    </row>
    <row r="205" spans="1:17" ht="22.5" x14ac:dyDescent="0.25">
      <c r="A205" s="15">
        <v>189</v>
      </c>
      <c r="B205" s="12" t="s">
        <v>265</v>
      </c>
      <c r="C205" s="54"/>
      <c r="D205" s="17" t="s">
        <v>160</v>
      </c>
      <c r="E205" s="18">
        <v>12990</v>
      </c>
      <c r="F205" s="37">
        <v>20</v>
      </c>
      <c r="G205" s="20">
        <f t="shared" si="3"/>
        <v>259800</v>
      </c>
      <c r="H205" s="90"/>
      <c r="I205" s="90"/>
      <c r="J205" s="90"/>
      <c r="K205" s="90"/>
      <c r="L205" s="90"/>
      <c r="M205" s="90"/>
      <c r="N205" s="90"/>
      <c r="O205" s="90"/>
      <c r="P205" s="90"/>
      <c r="Q205" s="90"/>
    </row>
    <row r="206" spans="1:17" ht="22.5" x14ac:dyDescent="0.25">
      <c r="A206" s="15">
        <v>190</v>
      </c>
      <c r="B206" s="12" t="s">
        <v>266</v>
      </c>
      <c r="C206" s="54"/>
      <c r="D206" s="17" t="s">
        <v>160</v>
      </c>
      <c r="E206" s="18">
        <v>12990</v>
      </c>
      <c r="F206" s="37">
        <v>20</v>
      </c>
      <c r="G206" s="20">
        <f t="shared" si="3"/>
        <v>259800</v>
      </c>
      <c r="H206" s="90"/>
      <c r="I206" s="90"/>
      <c r="J206" s="90"/>
      <c r="K206" s="90"/>
      <c r="L206" s="90"/>
      <c r="M206" s="90"/>
      <c r="N206" s="90"/>
      <c r="O206" s="90"/>
      <c r="P206" s="90"/>
      <c r="Q206" s="90"/>
    </row>
    <row r="207" spans="1:17" ht="22.5" x14ac:dyDescent="0.25">
      <c r="A207" s="15">
        <v>191</v>
      </c>
      <c r="B207" s="12" t="s">
        <v>267</v>
      </c>
      <c r="C207" s="54"/>
      <c r="D207" s="17" t="s">
        <v>160</v>
      </c>
      <c r="E207" s="18">
        <v>12990</v>
      </c>
      <c r="F207" s="37">
        <v>20</v>
      </c>
      <c r="G207" s="20">
        <f t="shared" si="3"/>
        <v>259800</v>
      </c>
      <c r="H207" s="90"/>
      <c r="I207" s="90"/>
      <c r="J207" s="90"/>
      <c r="K207" s="90"/>
      <c r="L207" s="90"/>
      <c r="M207" s="90"/>
      <c r="N207" s="90"/>
      <c r="O207" s="90"/>
      <c r="P207" s="90"/>
      <c r="Q207" s="90"/>
    </row>
    <row r="208" spans="1:17" x14ac:dyDescent="0.25">
      <c r="A208" s="15">
        <v>192</v>
      </c>
      <c r="B208" s="12" t="s">
        <v>268</v>
      </c>
      <c r="C208" s="54"/>
      <c r="D208" s="17" t="s">
        <v>160</v>
      </c>
      <c r="E208" s="18">
        <v>400</v>
      </c>
      <c r="F208" s="37">
        <v>20</v>
      </c>
      <c r="G208" s="20">
        <f t="shared" si="3"/>
        <v>8000</v>
      </c>
      <c r="H208" s="90">
        <v>398</v>
      </c>
      <c r="I208" s="90"/>
      <c r="J208" s="90"/>
      <c r="K208" s="90"/>
      <c r="L208" s="90"/>
      <c r="M208" s="90"/>
      <c r="N208" s="90"/>
      <c r="O208" s="90"/>
      <c r="P208" s="90"/>
      <c r="Q208" s="90"/>
    </row>
    <row r="209" spans="1:17" x14ac:dyDescent="0.25">
      <c r="A209" s="15">
        <v>193</v>
      </c>
      <c r="B209" s="12" t="s">
        <v>380</v>
      </c>
      <c r="C209" s="54"/>
      <c r="D209" s="17" t="s">
        <v>160</v>
      </c>
      <c r="E209" s="18">
        <v>2860</v>
      </c>
      <c r="F209" s="37">
        <v>200</v>
      </c>
      <c r="G209" s="20">
        <f t="shared" si="3"/>
        <v>572000</v>
      </c>
      <c r="H209" s="90">
        <v>777</v>
      </c>
      <c r="I209" s="90"/>
      <c r="J209" s="90">
        <v>993</v>
      </c>
      <c r="K209" s="90"/>
      <c r="L209" s="90"/>
      <c r="M209" s="90"/>
      <c r="N209" s="90"/>
      <c r="O209" s="90"/>
      <c r="P209" s="90"/>
      <c r="Q209" s="90"/>
    </row>
    <row r="210" spans="1:17" ht="22.5" x14ac:dyDescent="0.25">
      <c r="A210" s="15">
        <v>194</v>
      </c>
      <c r="B210" s="68" t="s">
        <v>269</v>
      </c>
      <c r="C210" s="54"/>
      <c r="D210" s="17" t="s">
        <v>160</v>
      </c>
      <c r="E210" s="18">
        <v>24260</v>
      </c>
      <c r="F210" s="37">
        <v>30</v>
      </c>
      <c r="G210" s="20">
        <f t="shared" si="3"/>
        <v>727800</v>
      </c>
      <c r="H210" s="90"/>
      <c r="I210" s="90"/>
      <c r="J210" s="90"/>
      <c r="K210" s="90"/>
      <c r="L210" s="90"/>
      <c r="M210" s="90"/>
      <c r="N210" s="90"/>
      <c r="O210" s="90"/>
      <c r="P210" s="90"/>
      <c r="Q210" s="90"/>
    </row>
    <row r="211" spans="1:17" ht="22.5" x14ac:dyDescent="0.25">
      <c r="A211" s="15">
        <v>195</v>
      </c>
      <c r="B211" s="68" t="s">
        <v>270</v>
      </c>
      <c r="C211" s="54"/>
      <c r="D211" s="17" t="s">
        <v>160</v>
      </c>
      <c r="E211" s="18">
        <v>7750</v>
      </c>
      <c r="F211" s="37">
        <v>30</v>
      </c>
      <c r="G211" s="20">
        <f t="shared" si="3"/>
        <v>232500</v>
      </c>
      <c r="H211" s="90"/>
      <c r="I211" s="90"/>
      <c r="J211" s="90"/>
      <c r="K211" s="90"/>
      <c r="L211" s="90"/>
      <c r="M211" s="90"/>
      <c r="N211" s="90"/>
      <c r="O211" s="90"/>
      <c r="P211" s="90"/>
      <c r="Q211" s="90"/>
    </row>
    <row r="212" spans="1:17" x14ac:dyDescent="0.25">
      <c r="A212" s="15">
        <v>196</v>
      </c>
      <c r="B212" s="12" t="s">
        <v>271</v>
      </c>
      <c r="C212" s="54"/>
      <c r="D212" s="17" t="s">
        <v>160</v>
      </c>
      <c r="E212" s="18">
        <v>5700</v>
      </c>
      <c r="F212" s="37">
        <v>40</v>
      </c>
      <c r="G212" s="20">
        <f t="shared" si="3"/>
        <v>228000</v>
      </c>
      <c r="H212" s="90">
        <v>5695</v>
      </c>
      <c r="I212" s="90"/>
      <c r="J212" s="90"/>
      <c r="K212" s="90"/>
      <c r="L212" s="90"/>
      <c r="M212" s="90"/>
      <c r="N212" s="90"/>
      <c r="O212" s="90"/>
      <c r="P212" s="90"/>
      <c r="Q212" s="90"/>
    </row>
    <row r="213" spans="1:17" ht="22.5" x14ac:dyDescent="0.25">
      <c r="A213" s="15">
        <v>197</v>
      </c>
      <c r="B213" s="12" t="s">
        <v>379</v>
      </c>
      <c r="C213" s="54"/>
      <c r="D213" s="17" t="s">
        <v>160</v>
      </c>
      <c r="E213" s="18">
        <v>49100</v>
      </c>
      <c r="F213" s="37">
        <v>7</v>
      </c>
      <c r="G213" s="20">
        <f t="shared" si="3"/>
        <v>343700</v>
      </c>
      <c r="H213" s="90">
        <v>49050</v>
      </c>
      <c r="I213" s="90"/>
      <c r="J213" s="90"/>
      <c r="K213" s="90"/>
      <c r="L213" s="90"/>
      <c r="M213" s="90"/>
      <c r="N213" s="90"/>
      <c r="O213" s="90"/>
      <c r="P213" s="90"/>
      <c r="Q213" s="90"/>
    </row>
    <row r="214" spans="1:17" x14ac:dyDescent="0.25">
      <c r="A214" s="15">
        <v>198</v>
      </c>
      <c r="B214" s="12" t="s">
        <v>272</v>
      </c>
      <c r="C214" s="54"/>
      <c r="D214" s="17" t="s">
        <v>160</v>
      </c>
      <c r="E214" s="18">
        <v>1800</v>
      </c>
      <c r="F214" s="37">
        <v>20</v>
      </c>
      <c r="G214" s="20">
        <f t="shared" si="3"/>
        <v>36000</v>
      </c>
      <c r="H214" s="90">
        <v>1795</v>
      </c>
      <c r="I214" s="90"/>
      <c r="J214" s="90"/>
      <c r="K214" s="90"/>
      <c r="L214" s="90"/>
      <c r="M214" s="90"/>
      <c r="N214" s="90"/>
      <c r="O214" s="90"/>
      <c r="P214" s="90"/>
      <c r="Q214" s="90"/>
    </row>
    <row r="215" spans="1:17" x14ac:dyDescent="0.25">
      <c r="A215" s="15">
        <v>199</v>
      </c>
      <c r="B215" s="12" t="s">
        <v>273</v>
      </c>
      <c r="C215" s="54"/>
      <c r="D215" s="17" t="s">
        <v>160</v>
      </c>
      <c r="E215" s="18">
        <v>29550</v>
      </c>
      <c r="F215" s="37">
        <v>5</v>
      </c>
      <c r="G215" s="20">
        <f t="shared" si="3"/>
        <v>147750</v>
      </c>
      <c r="H215" s="90">
        <v>29500</v>
      </c>
      <c r="I215" s="90"/>
      <c r="J215" s="90"/>
      <c r="K215" s="90"/>
      <c r="L215" s="90"/>
      <c r="M215" s="90"/>
      <c r="N215" s="90"/>
      <c r="O215" s="90"/>
      <c r="P215" s="90"/>
      <c r="Q215" s="90"/>
    </row>
    <row r="216" spans="1:17" x14ac:dyDescent="0.25">
      <c r="A216" s="15">
        <v>200</v>
      </c>
      <c r="B216" s="12" t="s">
        <v>274</v>
      </c>
      <c r="C216" s="54"/>
      <c r="D216" s="17" t="s">
        <v>160</v>
      </c>
      <c r="E216" s="18">
        <v>43010</v>
      </c>
      <c r="F216" s="37">
        <v>5</v>
      </c>
      <c r="G216" s="20">
        <f t="shared" si="3"/>
        <v>215050</v>
      </c>
      <c r="H216" s="90">
        <v>43000</v>
      </c>
      <c r="I216" s="90"/>
      <c r="J216" s="90"/>
      <c r="K216" s="90"/>
      <c r="L216" s="90"/>
      <c r="M216" s="90"/>
      <c r="N216" s="90"/>
      <c r="O216" s="90"/>
      <c r="P216" s="90"/>
      <c r="Q216" s="90"/>
    </row>
    <row r="217" spans="1:17" ht="22.5" x14ac:dyDescent="0.25">
      <c r="A217" s="15">
        <v>201</v>
      </c>
      <c r="B217" s="69" t="s">
        <v>276</v>
      </c>
      <c r="C217" s="54"/>
      <c r="D217" s="17" t="s">
        <v>160</v>
      </c>
      <c r="E217" s="70">
        <v>4500</v>
      </c>
      <c r="F217" s="37">
        <v>100</v>
      </c>
      <c r="G217" s="20">
        <f t="shared" si="3"/>
        <v>450000</v>
      </c>
      <c r="H217" s="90">
        <v>4495</v>
      </c>
      <c r="I217" s="90"/>
      <c r="J217" s="90"/>
      <c r="K217" s="90"/>
      <c r="L217" s="90"/>
      <c r="M217" s="90"/>
      <c r="N217" s="90"/>
      <c r="O217" s="90"/>
      <c r="P217" s="90"/>
      <c r="Q217" s="90"/>
    </row>
    <row r="218" spans="1:17" ht="22.5" x14ac:dyDescent="0.25">
      <c r="A218" s="15">
        <v>202</v>
      </c>
      <c r="B218" s="69" t="s">
        <v>277</v>
      </c>
      <c r="C218" s="54"/>
      <c r="D218" s="17" t="s">
        <v>160</v>
      </c>
      <c r="E218" s="70">
        <v>1770</v>
      </c>
      <c r="F218" s="37">
        <v>20</v>
      </c>
      <c r="G218" s="20">
        <f t="shared" si="3"/>
        <v>35400</v>
      </c>
      <c r="H218" s="90">
        <v>1765</v>
      </c>
      <c r="I218" s="90"/>
      <c r="J218" s="90"/>
      <c r="K218" s="90"/>
      <c r="L218" s="90"/>
      <c r="M218" s="90"/>
      <c r="N218" s="90"/>
      <c r="O218" s="90"/>
      <c r="P218" s="90"/>
      <c r="Q218" s="90"/>
    </row>
    <row r="219" spans="1:17" x14ac:dyDescent="0.25">
      <c r="A219" s="15">
        <v>203</v>
      </c>
      <c r="B219" s="69" t="s">
        <v>278</v>
      </c>
      <c r="C219" s="54"/>
      <c r="D219" s="17" t="s">
        <v>160</v>
      </c>
      <c r="E219" s="70">
        <v>20400</v>
      </c>
      <c r="F219" s="37">
        <v>20</v>
      </c>
      <c r="G219" s="20">
        <f t="shared" si="3"/>
        <v>408000</v>
      </c>
      <c r="H219" s="90">
        <v>20390</v>
      </c>
      <c r="I219" s="90"/>
      <c r="J219" s="90"/>
      <c r="K219" s="90"/>
      <c r="L219" s="90"/>
      <c r="M219" s="90"/>
      <c r="N219" s="90"/>
      <c r="O219" s="90"/>
      <c r="P219" s="90"/>
      <c r="Q219" s="90"/>
    </row>
    <row r="220" spans="1:17" x14ac:dyDescent="0.25">
      <c r="A220" s="15">
        <v>204</v>
      </c>
      <c r="B220" s="69" t="s">
        <v>279</v>
      </c>
      <c r="C220" s="54"/>
      <c r="D220" s="17" t="s">
        <v>160</v>
      </c>
      <c r="E220" s="70">
        <v>20400</v>
      </c>
      <c r="F220" s="37">
        <v>20</v>
      </c>
      <c r="G220" s="20">
        <f t="shared" si="3"/>
        <v>408000</v>
      </c>
      <c r="H220" s="90">
        <v>20390</v>
      </c>
      <c r="I220" s="90"/>
      <c r="J220" s="90"/>
      <c r="K220" s="90"/>
      <c r="L220" s="90"/>
      <c r="M220" s="90"/>
      <c r="N220" s="90"/>
      <c r="O220" s="90"/>
      <c r="P220" s="90"/>
      <c r="Q220" s="90"/>
    </row>
    <row r="221" spans="1:17" x14ac:dyDescent="0.25">
      <c r="A221" s="15">
        <v>205</v>
      </c>
      <c r="B221" s="69" t="s">
        <v>280</v>
      </c>
      <c r="C221" s="54"/>
      <c r="D221" s="17" t="s">
        <v>160</v>
      </c>
      <c r="E221" s="70">
        <v>20400</v>
      </c>
      <c r="F221" s="37">
        <v>10</v>
      </c>
      <c r="G221" s="20">
        <f t="shared" si="3"/>
        <v>204000</v>
      </c>
      <c r="H221" s="90">
        <v>20390</v>
      </c>
      <c r="I221" s="90"/>
      <c r="J221" s="90"/>
      <c r="K221" s="90"/>
      <c r="L221" s="90"/>
      <c r="M221" s="90"/>
      <c r="N221" s="90"/>
      <c r="O221" s="90"/>
      <c r="P221" s="90"/>
      <c r="Q221" s="90"/>
    </row>
    <row r="222" spans="1:17" x14ac:dyDescent="0.25">
      <c r="A222" s="15">
        <v>206</v>
      </c>
      <c r="B222" s="69" t="s">
        <v>281</v>
      </c>
      <c r="C222" s="54"/>
      <c r="D222" s="17" t="s">
        <v>160</v>
      </c>
      <c r="E222" s="70">
        <v>19400</v>
      </c>
      <c r="F222" s="37">
        <v>20</v>
      </c>
      <c r="G222" s="20">
        <f t="shared" si="3"/>
        <v>388000</v>
      </c>
      <c r="H222" s="90">
        <v>19390</v>
      </c>
      <c r="I222" s="90"/>
      <c r="J222" s="90"/>
      <c r="K222" s="90"/>
      <c r="L222" s="90"/>
      <c r="M222" s="90"/>
      <c r="N222" s="90"/>
      <c r="O222" s="90"/>
      <c r="P222" s="90"/>
      <c r="Q222" s="90"/>
    </row>
    <row r="223" spans="1:17" x14ac:dyDescent="0.25">
      <c r="A223" s="15">
        <v>207</v>
      </c>
      <c r="B223" s="69" t="s">
        <v>282</v>
      </c>
      <c r="C223" s="54"/>
      <c r="D223" s="17" t="s">
        <v>160</v>
      </c>
      <c r="E223" s="70">
        <v>19400</v>
      </c>
      <c r="F223" s="37">
        <v>20</v>
      </c>
      <c r="G223" s="20">
        <f t="shared" si="3"/>
        <v>388000</v>
      </c>
      <c r="H223" s="90">
        <v>19390</v>
      </c>
      <c r="I223" s="90"/>
      <c r="J223" s="90"/>
      <c r="K223" s="90"/>
      <c r="L223" s="90"/>
      <c r="M223" s="90"/>
      <c r="N223" s="90"/>
      <c r="O223" s="90"/>
      <c r="P223" s="90"/>
      <c r="Q223" s="90"/>
    </row>
    <row r="224" spans="1:17" x14ac:dyDescent="0.25">
      <c r="A224" s="15">
        <v>208</v>
      </c>
      <c r="B224" s="69" t="s">
        <v>283</v>
      </c>
      <c r="C224" s="54"/>
      <c r="D224" s="17" t="s">
        <v>160</v>
      </c>
      <c r="E224" s="70">
        <v>3500</v>
      </c>
      <c r="F224" s="37">
        <v>30</v>
      </c>
      <c r="G224" s="20">
        <f t="shared" si="3"/>
        <v>105000</v>
      </c>
      <c r="H224" s="90">
        <v>3495</v>
      </c>
      <c r="I224" s="90"/>
      <c r="J224" s="90"/>
      <c r="K224" s="90"/>
      <c r="L224" s="90"/>
      <c r="M224" s="90"/>
      <c r="N224" s="90"/>
      <c r="O224" s="90"/>
      <c r="P224" s="90"/>
      <c r="Q224" s="90"/>
    </row>
    <row r="225" spans="1:17" ht="22.5" x14ac:dyDescent="0.25">
      <c r="A225" s="15">
        <v>209</v>
      </c>
      <c r="B225" s="69" t="s">
        <v>284</v>
      </c>
      <c r="C225" s="54"/>
      <c r="D225" s="17" t="s">
        <v>160</v>
      </c>
      <c r="E225" s="70">
        <v>2500</v>
      </c>
      <c r="F225" s="37">
        <v>4</v>
      </c>
      <c r="G225" s="20">
        <f t="shared" si="3"/>
        <v>10000</v>
      </c>
      <c r="H225" s="90">
        <v>2495</v>
      </c>
      <c r="I225" s="90"/>
      <c r="J225" s="90"/>
      <c r="K225" s="90"/>
      <c r="L225" s="90"/>
      <c r="M225" s="90"/>
      <c r="N225" s="90"/>
      <c r="O225" s="90"/>
      <c r="P225" s="90"/>
      <c r="Q225" s="90"/>
    </row>
    <row r="226" spans="1:17" ht="22.5" x14ac:dyDescent="0.25">
      <c r="A226" s="15">
        <v>210</v>
      </c>
      <c r="B226" s="69" t="s">
        <v>285</v>
      </c>
      <c r="C226" s="54"/>
      <c r="D226" s="17" t="s">
        <v>160</v>
      </c>
      <c r="E226" s="70">
        <v>2500</v>
      </c>
      <c r="F226" s="37">
        <v>4</v>
      </c>
      <c r="G226" s="20">
        <f t="shared" si="3"/>
        <v>10000</v>
      </c>
      <c r="H226" s="90">
        <v>2495</v>
      </c>
      <c r="I226" s="90"/>
      <c r="J226" s="90"/>
      <c r="K226" s="90"/>
      <c r="L226" s="90"/>
      <c r="M226" s="90"/>
      <c r="N226" s="90"/>
      <c r="O226" s="90"/>
      <c r="P226" s="90"/>
      <c r="Q226" s="90"/>
    </row>
    <row r="227" spans="1:17" ht="22.5" x14ac:dyDescent="0.25">
      <c r="A227" s="15">
        <v>211</v>
      </c>
      <c r="B227" s="69" t="s">
        <v>286</v>
      </c>
      <c r="C227" s="54"/>
      <c r="D227" s="17" t="s">
        <v>160</v>
      </c>
      <c r="E227" s="70">
        <v>2500</v>
      </c>
      <c r="F227" s="37">
        <v>4</v>
      </c>
      <c r="G227" s="20">
        <f t="shared" si="3"/>
        <v>10000</v>
      </c>
      <c r="H227" s="90">
        <v>2495</v>
      </c>
      <c r="I227" s="90"/>
      <c r="J227" s="90"/>
      <c r="K227" s="90"/>
      <c r="L227" s="90"/>
      <c r="M227" s="90"/>
      <c r="N227" s="90"/>
      <c r="O227" s="90"/>
      <c r="P227" s="90"/>
      <c r="Q227" s="90"/>
    </row>
    <row r="228" spans="1:17" ht="22.5" x14ac:dyDescent="0.25">
      <c r="A228" s="15">
        <v>212</v>
      </c>
      <c r="B228" s="69" t="s">
        <v>287</v>
      </c>
      <c r="C228" s="54"/>
      <c r="D228" s="17" t="s">
        <v>160</v>
      </c>
      <c r="E228" s="70">
        <v>2500</v>
      </c>
      <c r="F228" s="37">
        <v>4</v>
      </c>
      <c r="G228" s="20">
        <f t="shared" si="3"/>
        <v>10000</v>
      </c>
      <c r="H228" s="90">
        <v>2495</v>
      </c>
      <c r="I228" s="90"/>
      <c r="J228" s="90"/>
      <c r="K228" s="90"/>
      <c r="L228" s="90"/>
      <c r="M228" s="90"/>
      <c r="N228" s="90"/>
      <c r="O228" s="90"/>
      <c r="P228" s="90"/>
      <c r="Q228" s="90"/>
    </row>
    <row r="229" spans="1:17" x14ac:dyDescent="0.25">
      <c r="A229" s="15">
        <v>213</v>
      </c>
      <c r="B229" s="69" t="s">
        <v>288</v>
      </c>
      <c r="C229" s="84" t="s">
        <v>289</v>
      </c>
      <c r="D229" s="17" t="s">
        <v>153</v>
      </c>
      <c r="E229" s="70">
        <v>3600</v>
      </c>
      <c r="F229" s="37">
        <v>1</v>
      </c>
      <c r="G229" s="20">
        <f t="shared" si="3"/>
        <v>3600</v>
      </c>
      <c r="H229" s="90"/>
      <c r="I229" s="90"/>
      <c r="J229" s="90"/>
      <c r="K229" s="90"/>
      <c r="L229" s="90"/>
      <c r="M229" s="90"/>
      <c r="N229" s="90"/>
      <c r="O229" s="90"/>
      <c r="P229" s="90"/>
      <c r="Q229" s="90"/>
    </row>
    <row r="230" spans="1:17" ht="23.25" x14ac:dyDescent="0.25">
      <c r="A230" s="15">
        <v>214</v>
      </c>
      <c r="B230" s="71" t="s">
        <v>290</v>
      </c>
      <c r="C230" s="117" t="s">
        <v>291</v>
      </c>
      <c r="D230" s="17" t="s">
        <v>160</v>
      </c>
      <c r="E230" s="18">
        <v>12000</v>
      </c>
      <c r="F230" s="37">
        <v>20</v>
      </c>
      <c r="G230" s="20">
        <f t="shared" si="3"/>
        <v>240000</v>
      </c>
      <c r="H230" s="90">
        <v>11990</v>
      </c>
      <c r="I230" s="90"/>
      <c r="J230" s="90"/>
      <c r="K230" s="90"/>
      <c r="L230" s="90"/>
      <c r="M230" s="90"/>
      <c r="N230" s="90"/>
      <c r="O230" s="90"/>
      <c r="P230" s="90"/>
      <c r="Q230" s="90"/>
    </row>
    <row r="231" spans="1:17" ht="22.5" x14ac:dyDescent="0.25">
      <c r="A231" s="15">
        <v>215</v>
      </c>
      <c r="B231" s="12" t="s">
        <v>275</v>
      </c>
      <c r="C231" s="54"/>
      <c r="D231" s="17" t="s">
        <v>218</v>
      </c>
      <c r="E231" s="18">
        <v>1000</v>
      </c>
      <c r="F231" s="37">
        <v>30</v>
      </c>
      <c r="G231" s="20">
        <f t="shared" si="3"/>
        <v>30000</v>
      </c>
      <c r="H231" s="90"/>
      <c r="I231" s="90"/>
      <c r="J231" s="90"/>
      <c r="K231" s="90"/>
      <c r="L231" s="90"/>
      <c r="M231" s="90"/>
      <c r="N231" s="90"/>
      <c r="O231" s="90"/>
      <c r="P231" s="90"/>
      <c r="Q231" s="90"/>
    </row>
    <row r="232" spans="1:17" ht="23.25" x14ac:dyDescent="0.25">
      <c r="A232" s="15">
        <v>216</v>
      </c>
      <c r="B232" s="71" t="s">
        <v>292</v>
      </c>
      <c r="C232" s="117" t="s">
        <v>293</v>
      </c>
      <c r="D232" s="17" t="s">
        <v>160</v>
      </c>
      <c r="E232" s="18">
        <v>10200</v>
      </c>
      <c r="F232" s="37">
        <v>20</v>
      </c>
      <c r="G232" s="20">
        <f t="shared" si="3"/>
        <v>204000</v>
      </c>
      <c r="H232" s="90">
        <v>10190</v>
      </c>
      <c r="I232" s="90"/>
      <c r="J232" s="90"/>
      <c r="K232" s="90"/>
      <c r="L232" s="90"/>
      <c r="M232" s="90"/>
      <c r="N232" s="90"/>
      <c r="O232" s="90"/>
      <c r="P232" s="90"/>
      <c r="Q232" s="90"/>
    </row>
    <row r="233" spans="1:17" ht="23.25" x14ac:dyDescent="0.25">
      <c r="A233" s="15">
        <v>217</v>
      </c>
      <c r="B233" s="71" t="s">
        <v>294</v>
      </c>
      <c r="C233" s="117" t="s">
        <v>295</v>
      </c>
      <c r="D233" s="17" t="s">
        <v>160</v>
      </c>
      <c r="E233" s="18">
        <v>13680</v>
      </c>
      <c r="F233" s="37">
        <v>10</v>
      </c>
      <c r="G233" s="20">
        <f t="shared" si="3"/>
        <v>136800</v>
      </c>
      <c r="H233" s="90">
        <v>13675</v>
      </c>
      <c r="I233" s="90"/>
      <c r="J233" s="90"/>
      <c r="K233" s="90"/>
      <c r="L233" s="90"/>
      <c r="M233" s="90"/>
      <c r="N233" s="90"/>
      <c r="O233" s="90"/>
      <c r="P233" s="90"/>
      <c r="Q233" s="90"/>
    </row>
    <row r="234" spans="1:17" ht="23.25" x14ac:dyDescent="0.25">
      <c r="A234" s="15">
        <v>218</v>
      </c>
      <c r="B234" s="71" t="s">
        <v>296</v>
      </c>
      <c r="C234" s="117" t="s">
        <v>297</v>
      </c>
      <c r="D234" s="17" t="s">
        <v>160</v>
      </c>
      <c r="E234" s="18">
        <v>11230</v>
      </c>
      <c r="F234" s="37">
        <v>20</v>
      </c>
      <c r="G234" s="20">
        <f t="shared" si="3"/>
        <v>224600</v>
      </c>
      <c r="H234" s="90">
        <v>11225</v>
      </c>
      <c r="I234" s="90"/>
      <c r="J234" s="90"/>
      <c r="K234" s="90"/>
      <c r="L234" s="90"/>
      <c r="M234" s="90"/>
      <c r="N234" s="90"/>
      <c r="O234" s="90"/>
      <c r="P234" s="90"/>
      <c r="Q234" s="90"/>
    </row>
    <row r="235" spans="1:17" ht="23.25" x14ac:dyDescent="0.25">
      <c r="A235" s="15">
        <v>219</v>
      </c>
      <c r="B235" s="71" t="s">
        <v>298</v>
      </c>
      <c r="C235" s="117" t="s">
        <v>299</v>
      </c>
      <c r="D235" s="49" t="s">
        <v>160</v>
      </c>
      <c r="E235" s="18">
        <v>122000</v>
      </c>
      <c r="F235" s="37">
        <v>5</v>
      </c>
      <c r="G235" s="20">
        <f t="shared" si="3"/>
        <v>610000</v>
      </c>
      <c r="H235" s="90">
        <v>121950</v>
      </c>
      <c r="I235" s="90"/>
      <c r="J235" s="90"/>
      <c r="K235" s="90"/>
      <c r="L235" s="90"/>
      <c r="M235" s="90"/>
      <c r="N235" s="90"/>
      <c r="O235" s="90"/>
      <c r="P235" s="90"/>
      <c r="Q235" s="90"/>
    </row>
    <row r="236" spans="1:17" x14ac:dyDescent="0.25">
      <c r="A236" s="15">
        <v>220</v>
      </c>
      <c r="B236" s="118" t="s">
        <v>300</v>
      </c>
      <c r="C236" s="117" t="s">
        <v>301</v>
      </c>
      <c r="D236" s="17" t="s">
        <v>160</v>
      </c>
      <c r="E236" s="18">
        <v>15120</v>
      </c>
      <c r="F236" s="37">
        <v>20</v>
      </c>
      <c r="G236" s="20">
        <f t="shared" si="3"/>
        <v>302400</v>
      </c>
      <c r="H236" s="90">
        <v>2340</v>
      </c>
      <c r="I236" s="90"/>
      <c r="J236" s="90">
        <v>12348</v>
      </c>
      <c r="K236" s="90"/>
      <c r="L236" s="90"/>
      <c r="M236" s="90"/>
      <c r="N236" s="90"/>
      <c r="O236" s="90"/>
      <c r="P236" s="90"/>
      <c r="Q236" s="90"/>
    </row>
    <row r="237" spans="1:17" x14ac:dyDescent="0.25">
      <c r="A237" s="15">
        <v>221</v>
      </c>
      <c r="B237" s="118" t="s">
        <v>300</v>
      </c>
      <c r="C237" s="117" t="s">
        <v>301</v>
      </c>
      <c r="D237" s="17" t="s">
        <v>160</v>
      </c>
      <c r="E237" s="18">
        <v>15480</v>
      </c>
      <c r="F237" s="37">
        <v>20</v>
      </c>
      <c r="G237" s="20">
        <f t="shared" si="3"/>
        <v>309600</v>
      </c>
      <c r="H237" s="90">
        <v>15475</v>
      </c>
      <c r="I237" s="90"/>
      <c r="J237" s="90"/>
      <c r="K237" s="90"/>
      <c r="L237" s="90"/>
      <c r="M237" s="90"/>
      <c r="N237" s="90"/>
      <c r="O237" s="90"/>
      <c r="P237" s="90"/>
      <c r="Q237" s="90"/>
    </row>
    <row r="238" spans="1:17" ht="23.25" x14ac:dyDescent="0.25">
      <c r="A238" s="15">
        <v>222</v>
      </c>
      <c r="B238" s="71" t="s">
        <v>302</v>
      </c>
      <c r="C238" s="117" t="s">
        <v>303</v>
      </c>
      <c r="D238" s="17" t="s">
        <v>160</v>
      </c>
      <c r="E238" s="18">
        <v>19150</v>
      </c>
      <c r="F238" s="72">
        <v>5</v>
      </c>
      <c r="G238" s="20">
        <f t="shared" si="3"/>
        <v>95750</v>
      </c>
      <c r="H238" s="90">
        <v>19140</v>
      </c>
      <c r="I238" s="90"/>
      <c r="J238" s="90"/>
      <c r="K238" s="90"/>
      <c r="L238" s="90"/>
      <c r="M238" s="90"/>
      <c r="N238" s="90"/>
      <c r="O238" s="90"/>
      <c r="P238" s="90"/>
      <c r="Q238" s="90"/>
    </row>
    <row r="239" spans="1:17" ht="23.25" x14ac:dyDescent="0.25">
      <c r="A239" s="15">
        <v>223</v>
      </c>
      <c r="B239" s="71" t="s">
        <v>304</v>
      </c>
      <c r="C239" s="117" t="s">
        <v>305</v>
      </c>
      <c r="D239" s="17" t="s">
        <v>160</v>
      </c>
      <c r="E239" s="18">
        <v>670680</v>
      </c>
      <c r="F239" s="37">
        <v>3</v>
      </c>
      <c r="G239" s="20">
        <f t="shared" si="3"/>
        <v>2012040</v>
      </c>
      <c r="H239" s="90"/>
      <c r="I239" s="90"/>
      <c r="J239" s="90">
        <v>547722</v>
      </c>
      <c r="K239" s="90"/>
      <c r="L239" s="90"/>
      <c r="M239" s="90"/>
      <c r="N239" s="90"/>
      <c r="O239" s="90"/>
      <c r="P239" s="90"/>
      <c r="Q239" s="90"/>
    </row>
    <row r="240" spans="1:17" ht="45.75" x14ac:dyDescent="0.25">
      <c r="A240" s="15">
        <v>224</v>
      </c>
      <c r="B240" s="71" t="s">
        <v>383</v>
      </c>
      <c r="C240" s="85" t="s">
        <v>386</v>
      </c>
      <c r="D240" s="17" t="s">
        <v>160</v>
      </c>
      <c r="E240" s="18">
        <v>62000</v>
      </c>
      <c r="F240" s="37">
        <v>5</v>
      </c>
      <c r="G240" s="20">
        <f t="shared" si="3"/>
        <v>310000</v>
      </c>
      <c r="H240" s="90"/>
      <c r="I240" s="90"/>
      <c r="J240" s="90">
        <v>61095</v>
      </c>
      <c r="K240" s="90"/>
      <c r="L240" s="90"/>
      <c r="M240" s="90"/>
      <c r="N240" s="90"/>
      <c r="O240" s="90">
        <v>59850</v>
      </c>
      <c r="P240" s="90"/>
      <c r="Q240" s="90"/>
    </row>
    <row r="241" spans="1:17" ht="45.75" x14ac:dyDescent="0.25">
      <c r="A241" s="15">
        <v>225</v>
      </c>
      <c r="B241" s="71" t="s">
        <v>384</v>
      </c>
      <c r="C241" s="85" t="s">
        <v>386</v>
      </c>
      <c r="D241" s="17" t="s">
        <v>160</v>
      </c>
      <c r="E241" s="18">
        <v>62000</v>
      </c>
      <c r="F241" s="37">
        <v>60</v>
      </c>
      <c r="G241" s="20">
        <f t="shared" si="3"/>
        <v>3720000</v>
      </c>
      <c r="H241" s="90"/>
      <c r="I241" s="90"/>
      <c r="J241" s="90">
        <v>61095</v>
      </c>
      <c r="K241" s="90"/>
      <c r="L241" s="90"/>
      <c r="M241" s="90"/>
      <c r="N241" s="90"/>
      <c r="O241" s="90">
        <v>59850</v>
      </c>
      <c r="P241" s="90"/>
      <c r="Q241" s="90"/>
    </row>
    <row r="242" spans="1:17" ht="45.75" x14ac:dyDescent="0.25">
      <c r="A242" s="15">
        <v>226</v>
      </c>
      <c r="B242" s="71" t="s">
        <v>385</v>
      </c>
      <c r="C242" s="85" t="s">
        <v>386</v>
      </c>
      <c r="D242" s="17" t="s">
        <v>160</v>
      </c>
      <c r="E242" s="18">
        <v>62000</v>
      </c>
      <c r="F242" s="37">
        <v>10</v>
      </c>
      <c r="G242" s="20">
        <f t="shared" si="3"/>
        <v>620000</v>
      </c>
      <c r="H242" s="90"/>
      <c r="I242" s="90"/>
      <c r="J242" s="90">
        <v>61095</v>
      </c>
      <c r="K242" s="90"/>
      <c r="L242" s="90"/>
      <c r="M242" s="90"/>
      <c r="N242" s="90"/>
      <c r="O242" s="90">
        <v>59850</v>
      </c>
      <c r="P242" s="90"/>
      <c r="Q242" s="90"/>
    </row>
    <row r="243" spans="1:17" ht="23.25" x14ac:dyDescent="0.25">
      <c r="A243" s="15">
        <v>227</v>
      </c>
      <c r="B243" s="71" t="s">
        <v>387</v>
      </c>
      <c r="C243" s="85" t="s">
        <v>386</v>
      </c>
      <c r="D243" s="17" t="s">
        <v>160</v>
      </c>
      <c r="E243" s="18">
        <v>120800</v>
      </c>
      <c r="F243" s="37">
        <v>3</v>
      </c>
      <c r="G243" s="20">
        <f t="shared" si="3"/>
        <v>362400</v>
      </c>
      <c r="H243" s="90"/>
      <c r="I243" s="90"/>
      <c r="J243" s="90">
        <v>92925</v>
      </c>
      <c r="K243" s="90"/>
      <c r="L243" s="90"/>
      <c r="M243" s="90"/>
      <c r="N243" s="90"/>
      <c r="O243" s="90">
        <v>89770</v>
      </c>
      <c r="P243" s="90"/>
      <c r="Q243" s="90"/>
    </row>
    <row r="244" spans="1:17" ht="23.25" x14ac:dyDescent="0.25">
      <c r="A244" s="15">
        <v>228</v>
      </c>
      <c r="B244" s="71" t="s">
        <v>388</v>
      </c>
      <c r="C244" s="85" t="s">
        <v>386</v>
      </c>
      <c r="D244" s="17" t="s">
        <v>160</v>
      </c>
      <c r="E244" s="18">
        <v>120800</v>
      </c>
      <c r="F244" s="37">
        <v>1</v>
      </c>
      <c r="G244" s="20">
        <f t="shared" si="3"/>
        <v>120800</v>
      </c>
      <c r="H244" s="90"/>
      <c r="I244" s="90"/>
      <c r="J244" s="90"/>
      <c r="K244" s="90"/>
      <c r="L244" s="90"/>
      <c r="M244" s="90"/>
      <c r="N244" s="90"/>
      <c r="O244" s="90">
        <v>89770</v>
      </c>
      <c r="P244" s="90"/>
      <c r="Q244" s="90"/>
    </row>
    <row r="245" spans="1:17" ht="23.25" x14ac:dyDescent="0.25">
      <c r="A245" s="15">
        <v>229</v>
      </c>
      <c r="B245" s="71" t="s">
        <v>389</v>
      </c>
      <c r="C245" s="85" t="s">
        <v>386</v>
      </c>
      <c r="D245" s="17" t="s">
        <v>160</v>
      </c>
      <c r="E245" s="18">
        <v>120800</v>
      </c>
      <c r="F245" s="37">
        <v>1</v>
      </c>
      <c r="G245" s="20">
        <f t="shared" si="3"/>
        <v>120800</v>
      </c>
      <c r="H245" s="90"/>
      <c r="I245" s="90"/>
      <c r="J245" s="90"/>
      <c r="K245" s="90"/>
      <c r="L245" s="90"/>
      <c r="M245" s="90"/>
      <c r="N245" s="90"/>
      <c r="O245" s="90"/>
      <c r="P245" s="90"/>
      <c r="Q245" s="90"/>
    </row>
    <row r="246" spans="1:17" x14ac:dyDescent="0.25">
      <c r="A246" s="44"/>
      <c r="B246" s="101" t="s">
        <v>362</v>
      </c>
      <c r="C246" s="102"/>
      <c r="D246" s="73"/>
      <c r="E246" s="74"/>
      <c r="F246" s="75"/>
      <c r="G246" s="20">
        <f t="shared" ref="G246:G274" si="4">E246*F246</f>
        <v>0</v>
      </c>
      <c r="H246" s="90"/>
      <c r="I246" s="90"/>
      <c r="J246" s="90"/>
      <c r="K246" s="90"/>
      <c r="L246" s="90"/>
      <c r="M246" s="90"/>
      <c r="N246" s="90"/>
      <c r="O246" s="90"/>
      <c r="P246" s="90"/>
      <c r="Q246" s="90"/>
    </row>
    <row r="247" spans="1:17" ht="56.25" x14ac:dyDescent="0.25">
      <c r="A247" s="76">
        <v>246</v>
      </c>
      <c r="B247" s="12" t="s">
        <v>306</v>
      </c>
      <c r="C247" s="54" t="s">
        <v>307</v>
      </c>
      <c r="D247" s="17" t="s">
        <v>13</v>
      </c>
      <c r="E247" s="18">
        <v>1060000</v>
      </c>
      <c r="F247" s="19">
        <v>26</v>
      </c>
      <c r="G247" s="20">
        <f t="shared" si="4"/>
        <v>27560000</v>
      </c>
      <c r="H247" s="90"/>
      <c r="I247" s="90"/>
      <c r="J247" s="90"/>
      <c r="K247" s="90"/>
      <c r="L247" s="90"/>
      <c r="M247" s="90"/>
      <c r="N247" s="90"/>
      <c r="O247" s="90"/>
      <c r="P247" s="90"/>
      <c r="Q247" s="90">
        <v>1060000</v>
      </c>
    </row>
    <row r="248" spans="1:17" ht="33.75" x14ac:dyDescent="0.25">
      <c r="A248" s="76">
        <v>247</v>
      </c>
      <c r="B248" s="12" t="s">
        <v>308</v>
      </c>
      <c r="C248" s="54" t="s">
        <v>309</v>
      </c>
      <c r="D248" s="17" t="s">
        <v>13</v>
      </c>
      <c r="E248" s="18">
        <v>562000</v>
      </c>
      <c r="F248" s="38">
        <v>21</v>
      </c>
      <c r="G248" s="20">
        <f t="shared" si="4"/>
        <v>11802000</v>
      </c>
      <c r="H248" s="90"/>
      <c r="I248" s="90"/>
      <c r="J248" s="90"/>
      <c r="K248" s="90"/>
      <c r="L248" s="90"/>
      <c r="M248" s="90"/>
      <c r="N248" s="90"/>
      <c r="O248" s="90"/>
      <c r="P248" s="90"/>
      <c r="Q248" s="90">
        <v>562000</v>
      </c>
    </row>
    <row r="249" spans="1:17" ht="45" x14ac:dyDescent="0.25">
      <c r="A249" s="76">
        <v>248</v>
      </c>
      <c r="B249" s="12" t="s">
        <v>310</v>
      </c>
      <c r="C249" s="54" t="s">
        <v>307</v>
      </c>
      <c r="D249" s="17" t="s">
        <v>13</v>
      </c>
      <c r="E249" s="18">
        <v>1235000</v>
      </c>
      <c r="F249" s="38">
        <v>8</v>
      </c>
      <c r="G249" s="20">
        <f t="shared" si="4"/>
        <v>9880000</v>
      </c>
      <c r="H249" s="90"/>
      <c r="I249" s="90"/>
      <c r="J249" s="90"/>
      <c r="K249" s="90"/>
      <c r="L249" s="90"/>
      <c r="M249" s="90"/>
      <c r="N249" s="90"/>
      <c r="O249" s="90"/>
      <c r="P249" s="90"/>
      <c r="Q249" s="90">
        <v>1235000</v>
      </c>
    </row>
    <row r="250" spans="1:17" x14ac:dyDescent="0.25">
      <c r="A250" s="15"/>
      <c r="B250" s="105" t="s">
        <v>311</v>
      </c>
      <c r="C250" s="106"/>
      <c r="D250" s="73"/>
      <c r="E250" s="74"/>
      <c r="F250" s="75"/>
      <c r="G250" s="20">
        <f t="shared" si="4"/>
        <v>0</v>
      </c>
      <c r="H250" s="90"/>
      <c r="I250" s="90"/>
      <c r="J250" s="90"/>
      <c r="K250" s="90"/>
      <c r="L250" s="90"/>
      <c r="M250" s="90"/>
      <c r="N250" s="90"/>
      <c r="O250" s="90"/>
      <c r="P250" s="90"/>
      <c r="Q250" s="90"/>
    </row>
    <row r="251" spans="1:17" ht="56.25" x14ac:dyDescent="0.25">
      <c r="A251" s="76">
        <v>249</v>
      </c>
      <c r="B251" s="22" t="s">
        <v>312</v>
      </c>
      <c r="C251" s="119"/>
      <c r="D251" s="37" t="s">
        <v>13</v>
      </c>
      <c r="E251" s="24">
        <v>390500</v>
      </c>
      <c r="F251" s="37">
        <v>1</v>
      </c>
      <c r="G251" s="20">
        <f t="shared" si="4"/>
        <v>390500</v>
      </c>
      <c r="H251" s="90">
        <v>390495</v>
      </c>
      <c r="I251" s="90"/>
      <c r="J251" s="90"/>
      <c r="K251" s="90"/>
      <c r="L251" s="90"/>
      <c r="M251" s="90"/>
      <c r="N251" s="90"/>
      <c r="O251" s="90"/>
      <c r="P251" s="90"/>
      <c r="Q251" s="90"/>
    </row>
    <row r="252" spans="1:17" ht="56.25" x14ac:dyDescent="0.25">
      <c r="A252" s="76">
        <v>250</v>
      </c>
      <c r="B252" s="22" t="s">
        <v>313</v>
      </c>
      <c r="C252" s="83"/>
      <c r="D252" s="37" t="s">
        <v>13</v>
      </c>
      <c r="E252" s="24">
        <v>243700</v>
      </c>
      <c r="F252" s="37">
        <v>1</v>
      </c>
      <c r="G252" s="20">
        <f t="shared" si="4"/>
        <v>243700</v>
      </c>
      <c r="H252" s="90">
        <v>243695</v>
      </c>
      <c r="I252" s="90"/>
      <c r="J252" s="90"/>
      <c r="K252" s="90"/>
      <c r="L252" s="90"/>
      <c r="M252" s="90"/>
      <c r="N252" s="90"/>
      <c r="O252" s="90"/>
      <c r="P252" s="90"/>
      <c r="Q252" s="90"/>
    </row>
    <row r="253" spans="1:17" ht="57" x14ac:dyDescent="0.25">
      <c r="A253" s="76">
        <v>251</v>
      </c>
      <c r="B253" s="71" t="s">
        <v>314</v>
      </c>
      <c r="C253" s="83"/>
      <c r="D253" s="37" t="s">
        <v>13</v>
      </c>
      <c r="E253" s="24">
        <v>243700</v>
      </c>
      <c r="F253" s="37">
        <v>1</v>
      </c>
      <c r="G253" s="20">
        <f t="shared" si="4"/>
        <v>243700</v>
      </c>
      <c r="H253" s="90">
        <v>243695</v>
      </c>
      <c r="I253" s="90"/>
      <c r="J253" s="90"/>
      <c r="K253" s="90"/>
      <c r="L253" s="90"/>
      <c r="M253" s="90"/>
      <c r="N253" s="90"/>
      <c r="O253" s="90"/>
      <c r="P253" s="90"/>
      <c r="Q253" s="90"/>
    </row>
    <row r="254" spans="1:17" ht="45.75" x14ac:dyDescent="0.25">
      <c r="A254" s="76">
        <v>252</v>
      </c>
      <c r="B254" s="71" t="s">
        <v>315</v>
      </c>
      <c r="C254" s="83"/>
      <c r="D254" s="37" t="s">
        <v>13</v>
      </c>
      <c r="E254" s="24">
        <v>363900</v>
      </c>
      <c r="F254" s="37">
        <v>1</v>
      </c>
      <c r="G254" s="20">
        <f t="shared" si="4"/>
        <v>363900</v>
      </c>
      <c r="H254" s="90">
        <v>363895</v>
      </c>
      <c r="I254" s="90"/>
      <c r="J254" s="90"/>
      <c r="K254" s="90"/>
      <c r="L254" s="90"/>
      <c r="M254" s="90"/>
      <c r="N254" s="90"/>
      <c r="O254" s="90"/>
      <c r="P254" s="90"/>
      <c r="Q254" s="90"/>
    </row>
    <row r="255" spans="1:17" ht="23.25" x14ac:dyDescent="0.25">
      <c r="A255" s="76">
        <v>253</v>
      </c>
      <c r="B255" s="71" t="s">
        <v>316</v>
      </c>
      <c r="C255" s="83"/>
      <c r="D255" s="37" t="s">
        <v>13</v>
      </c>
      <c r="E255" s="24">
        <v>1850</v>
      </c>
      <c r="F255" s="37">
        <v>1</v>
      </c>
      <c r="G255" s="20">
        <f t="shared" si="4"/>
        <v>1850</v>
      </c>
      <c r="H255" s="90">
        <v>1845</v>
      </c>
      <c r="I255" s="90"/>
      <c r="J255" s="90"/>
      <c r="K255" s="90"/>
      <c r="L255" s="90"/>
      <c r="M255" s="90"/>
      <c r="N255" s="90"/>
      <c r="O255" s="90"/>
      <c r="P255" s="90"/>
      <c r="Q255" s="90"/>
    </row>
    <row r="256" spans="1:17" ht="45.75" x14ac:dyDescent="0.25">
      <c r="A256" s="76">
        <v>254</v>
      </c>
      <c r="B256" s="71" t="s">
        <v>317</v>
      </c>
      <c r="C256" s="83"/>
      <c r="D256" s="37" t="s">
        <v>8</v>
      </c>
      <c r="E256" s="24">
        <v>436500</v>
      </c>
      <c r="F256" s="37">
        <v>15</v>
      </c>
      <c r="G256" s="20">
        <f t="shared" si="4"/>
        <v>6547500</v>
      </c>
      <c r="H256" s="90"/>
      <c r="I256" s="90"/>
      <c r="J256" s="90"/>
      <c r="K256" s="90"/>
      <c r="L256" s="90"/>
      <c r="M256" s="90"/>
      <c r="N256" s="90"/>
      <c r="O256" s="90"/>
      <c r="P256" s="90"/>
      <c r="Q256" s="90"/>
    </row>
    <row r="257" spans="1:17" ht="45.75" x14ac:dyDescent="0.25">
      <c r="A257" s="76">
        <v>255</v>
      </c>
      <c r="B257" s="71" t="s">
        <v>318</v>
      </c>
      <c r="C257" s="83"/>
      <c r="D257" s="37" t="s">
        <v>8</v>
      </c>
      <c r="E257" s="24">
        <v>436500</v>
      </c>
      <c r="F257" s="37">
        <v>15</v>
      </c>
      <c r="G257" s="20">
        <f t="shared" si="4"/>
        <v>6547500</v>
      </c>
      <c r="H257" s="90"/>
      <c r="I257" s="90"/>
      <c r="J257" s="90"/>
      <c r="K257" s="90"/>
      <c r="L257" s="90"/>
      <c r="M257" s="90"/>
      <c r="N257" s="90"/>
      <c r="O257" s="90"/>
      <c r="P257" s="90"/>
      <c r="Q257" s="90"/>
    </row>
    <row r="258" spans="1:17" x14ac:dyDescent="0.25">
      <c r="A258" s="15"/>
      <c r="B258" s="95" t="s">
        <v>360</v>
      </c>
      <c r="C258" s="96"/>
      <c r="D258" s="17"/>
      <c r="E258" s="18"/>
      <c r="F258" s="38"/>
      <c r="G258" s="20">
        <f t="shared" si="4"/>
        <v>0</v>
      </c>
      <c r="H258" s="90"/>
      <c r="I258" s="90"/>
      <c r="J258" s="90"/>
      <c r="K258" s="90"/>
      <c r="L258" s="90"/>
      <c r="M258" s="90"/>
      <c r="N258" s="90"/>
      <c r="O258" s="90"/>
      <c r="P258" s="90"/>
      <c r="Q258" s="90"/>
    </row>
    <row r="259" spans="1:17" ht="45.75" x14ac:dyDescent="0.25">
      <c r="A259" s="15">
        <v>256</v>
      </c>
      <c r="B259" s="12" t="s">
        <v>319</v>
      </c>
      <c r="C259" s="54" t="s">
        <v>320</v>
      </c>
      <c r="D259" s="17" t="s">
        <v>321</v>
      </c>
      <c r="E259" s="18">
        <v>580000</v>
      </c>
      <c r="F259" s="38">
        <v>125</v>
      </c>
      <c r="G259" s="20">
        <f t="shared" si="4"/>
        <v>72500000</v>
      </c>
      <c r="H259" s="90"/>
      <c r="I259" s="90"/>
      <c r="J259" s="90"/>
      <c r="K259" s="90"/>
      <c r="L259" s="90"/>
      <c r="M259" s="90"/>
      <c r="N259" s="90"/>
      <c r="O259" s="90"/>
      <c r="P259" s="90"/>
      <c r="Q259" s="90">
        <v>580000</v>
      </c>
    </row>
    <row r="260" spans="1:17" ht="33.75" x14ac:dyDescent="0.25">
      <c r="A260" s="15">
        <v>257</v>
      </c>
      <c r="B260" s="12" t="s">
        <v>322</v>
      </c>
      <c r="C260" s="54" t="s">
        <v>323</v>
      </c>
      <c r="D260" s="17" t="s">
        <v>111</v>
      </c>
      <c r="E260" s="18">
        <v>175300</v>
      </c>
      <c r="F260" s="38">
        <v>36</v>
      </c>
      <c r="G260" s="20">
        <f t="shared" si="4"/>
        <v>6310800</v>
      </c>
      <c r="H260" s="90"/>
      <c r="I260" s="90"/>
      <c r="J260" s="90"/>
      <c r="K260" s="90"/>
      <c r="L260" s="90"/>
      <c r="M260" s="90"/>
      <c r="N260" s="90"/>
      <c r="O260" s="90"/>
      <c r="P260" s="90"/>
      <c r="Q260" s="90">
        <v>175300</v>
      </c>
    </row>
    <row r="261" spans="1:17" ht="45.75" x14ac:dyDescent="0.25">
      <c r="A261" s="15">
        <v>258</v>
      </c>
      <c r="B261" s="12" t="s">
        <v>324</v>
      </c>
      <c r="C261" s="54" t="s">
        <v>325</v>
      </c>
      <c r="D261" s="17" t="s">
        <v>111</v>
      </c>
      <c r="E261" s="18">
        <v>196500</v>
      </c>
      <c r="F261" s="38">
        <v>18</v>
      </c>
      <c r="G261" s="20">
        <f t="shared" si="4"/>
        <v>3537000</v>
      </c>
      <c r="H261" s="90"/>
      <c r="I261" s="90"/>
      <c r="J261" s="90"/>
      <c r="K261" s="90"/>
      <c r="L261" s="90"/>
      <c r="M261" s="90"/>
      <c r="N261" s="90"/>
      <c r="O261" s="90"/>
      <c r="P261" s="90"/>
      <c r="Q261" s="90">
        <v>196500</v>
      </c>
    </row>
    <row r="262" spans="1:17" ht="45.75" x14ac:dyDescent="0.25">
      <c r="A262" s="15">
        <v>259</v>
      </c>
      <c r="B262" s="12" t="s">
        <v>326</v>
      </c>
      <c r="C262" s="54" t="s">
        <v>327</v>
      </c>
      <c r="D262" s="17" t="s">
        <v>111</v>
      </c>
      <c r="E262" s="18">
        <v>212000</v>
      </c>
      <c r="F262" s="38">
        <v>17</v>
      </c>
      <c r="G262" s="20">
        <f t="shared" si="4"/>
        <v>3604000</v>
      </c>
      <c r="H262" s="90"/>
      <c r="I262" s="90"/>
      <c r="J262" s="90"/>
      <c r="K262" s="90"/>
      <c r="L262" s="90"/>
      <c r="M262" s="90"/>
      <c r="N262" s="90"/>
      <c r="O262" s="90"/>
      <c r="P262" s="90"/>
      <c r="Q262" s="90">
        <v>212000</v>
      </c>
    </row>
    <row r="263" spans="1:17" ht="45.75" x14ac:dyDescent="0.25">
      <c r="A263" s="15">
        <v>260</v>
      </c>
      <c r="B263" s="12" t="s">
        <v>328</v>
      </c>
      <c r="C263" s="54" t="s">
        <v>329</v>
      </c>
      <c r="D263" s="17" t="s">
        <v>13</v>
      </c>
      <c r="E263" s="18">
        <v>179000</v>
      </c>
      <c r="F263" s="38">
        <v>59</v>
      </c>
      <c r="G263" s="20">
        <f t="shared" si="4"/>
        <v>10561000</v>
      </c>
      <c r="H263" s="90"/>
      <c r="I263" s="90"/>
      <c r="J263" s="90"/>
      <c r="K263" s="90"/>
      <c r="L263" s="90"/>
      <c r="M263" s="90"/>
      <c r="N263" s="90"/>
      <c r="O263" s="90"/>
      <c r="P263" s="90"/>
      <c r="Q263" s="90">
        <v>179000</v>
      </c>
    </row>
    <row r="264" spans="1:17" ht="23.25" x14ac:dyDescent="0.25">
      <c r="A264" s="15">
        <v>261</v>
      </c>
      <c r="B264" s="71" t="s">
        <v>330</v>
      </c>
      <c r="C264" s="54"/>
      <c r="D264" s="17" t="s">
        <v>111</v>
      </c>
      <c r="E264" s="18">
        <v>121000</v>
      </c>
      <c r="F264" s="38">
        <v>48</v>
      </c>
      <c r="G264" s="20">
        <f t="shared" si="4"/>
        <v>5808000</v>
      </c>
      <c r="H264" s="90"/>
      <c r="I264" s="90"/>
      <c r="J264" s="90"/>
      <c r="K264" s="90"/>
      <c r="L264" s="90"/>
      <c r="M264" s="90"/>
      <c r="N264" s="90"/>
      <c r="O264" s="90"/>
      <c r="P264" s="90"/>
      <c r="Q264" s="90">
        <v>121000</v>
      </c>
    </row>
    <row r="265" spans="1:17" ht="23.25" x14ac:dyDescent="0.25">
      <c r="A265" s="15">
        <v>262</v>
      </c>
      <c r="B265" s="12" t="s">
        <v>331</v>
      </c>
      <c r="C265" s="54" t="s">
        <v>332</v>
      </c>
      <c r="D265" s="37" t="s">
        <v>13</v>
      </c>
      <c r="E265" s="24">
        <v>201000</v>
      </c>
      <c r="F265" s="19">
        <v>3</v>
      </c>
      <c r="G265" s="20">
        <f t="shared" si="4"/>
        <v>603000</v>
      </c>
      <c r="H265" s="90"/>
      <c r="I265" s="90"/>
      <c r="J265" s="90"/>
      <c r="K265" s="90"/>
      <c r="L265" s="90"/>
      <c r="M265" s="90"/>
      <c r="N265" s="90"/>
      <c r="O265" s="90"/>
      <c r="P265" s="90"/>
      <c r="Q265" s="90">
        <v>201000</v>
      </c>
    </row>
    <row r="266" spans="1:17" x14ac:dyDescent="0.25">
      <c r="A266" s="15"/>
      <c r="B266" s="95" t="s">
        <v>333</v>
      </c>
      <c r="C266" s="96"/>
      <c r="D266" s="73"/>
      <c r="E266" s="74"/>
      <c r="F266" s="75"/>
      <c r="G266" s="20">
        <f t="shared" si="4"/>
        <v>0</v>
      </c>
      <c r="H266" s="90"/>
      <c r="I266" s="90"/>
      <c r="J266" s="90"/>
      <c r="K266" s="90"/>
      <c r="L266" s="90"/>
      <c r="M266" s="90"/>
      <c r="N266" s="90"/>
      <c r="O266" s="90"/>
      <c r="P266" s="90"/>
      <c r="Q266" s="90"/>
    </row>
    <row r="267" spans="1:17" ht="23.25" x14ac:dyDescent="0.25">
      <c r="A267" s="77">
        <v>263</v>
      </c>
      <c r="B267" s="71" t="s">
        <v>334</v>
      </c>
      <c r="C267" s="86" t="s">
        <v>335</v>
      </c>
      <c r="D267" s="37" t="s">
        <v>13</v>
      </c>
      <c r="E267" s="24">
        <v>44468</v>
      </c>
      <c r="F267" s="19">
        <v>75</v>
      </c>
      <c r="G267" s="20">
        <f t="shared" si="4"/>
        <v>3335100</v>
      </c>
      <c r="H267" s="90"/>
      <c r="I267" s="90"/>
      <c r="J267" s="90"/>
      <c r="K267" s="90"/>
      <c r="L267" s="90"/>
      <c r="M267" s="90"/>
      <c r="N267" s="90"/>
      <c r="O267" s="90"/>
      <c r="P267" s="90"/>
      <c r="Q267" s="90"/>
    </row>
    <row r="268" spans="1:17" x14ac:dyDescent="0.25">
      <c r="A268" s="77"/>
      <c r="B268" s="95" t="s">
        <v>361</v>
      </c>
      <c r="C268" s="96"/>
      <c r="D268" s="73"/>
      <c r="E268" s="74"/>
      <c r="F268" s="75"/>
      <c r="G268" s="20">
        <f t="shared" si="4"/>
        <v>0</v>
      </c>
      <c r="H268" s="90"/>
      <c r="I268" s="90"/>
      <c r="J268" s="90"/>
      <c r="K268" s="90"/>
      <c r="L268" s="90"/>
      <c r="M268" s="90"/>
      <c r="N268" s="90"/>
      <c r="O268" s="90"/>
      <c r="P268" s="90"/>
      <c r="Q268" s="90"/>
    </row>
    <row r="269" spans="1:17" ht="57" x14ac:dyDescent="0.25">
      <c r="A269" s="77">
        <v>264</v>
      </c>
      <c r="B269" s="71" t="s">
        <v>336</v>
      </c>
      <c r="C269" s="82" t="s">
        <v>335</v>
      </c>
      <c r="D269" s="17" t="s">
        <v>34</v>
      </c>
      <c r="E269" s="18">
        <v>165000</v>
      </c>
      <c r="F269" s="19">
        <v>120</v>
      </c>
      <c r="G269" s="20">
        <f t="shared" si="4"/>
        <v>19800000</v>
      </c>
      <c r="H269" s="90"/>
      <c r="I269" s="90"/>
      <c r="J269" s="90"/>
      <c r="K269" s="90"/>
      <c r="L269" s="90"/>
      <c r="M269" s="90"/>
      <c r="N269" s="90"/>
      <c r="O269" s="90"/>
      <c r="P269" s="90"/>
      <c r="Q269" s="90"/>
    </row>
    <row r="270" spans="1:17" ht="68.25" x14ac:dyDescent="0.25">
      <c r="A270" s="77">
        <v>265</v>
      </c>
      <c r="B270" s="71" t="s">
        <v>337</v>
      </c>
      <c r="C270" s="54" t="s">
        <v>335</v>
      </c>
      <c r="D270" s="64" t="s">
        <v>34</v>
      </c>
      <c r="E270" s="65">
        <v>165000</v>
      </c>
      <c r="F270" s="43">
        <v>2</v>
      </c>
      <c r="G270" s="20">
        <f t="shared" si="4"/>
        <v>330000</v>
      </c>
      <c r="H270" s="90"/>
      <c r="I270" s="90"/>
      <c r="J270" s="90"/>
      <c r="K270" s="90"/>
      <c r="L270" s="90"/>
      <c r="M270" s="90"/>
      <c r="N270" s="90"/>
      <c r="O270" s="90"/>
      <c r="P270" s="90"/>
      <c r="Q270" s="90"/>
    </row>
    <row r="271" spans="1:17" x14ac:dyDescent="0.25">
      <c r="A271" s="77"/>
      <c r="B271" s="97" t="s">
        <v>359</v>
      </c>
      <c r="C271" s="98"/>
      <c r="D271" s="73"/>
      <c r="E271" s="74"/>
      <c r="F271" s="75"/>
      <c r="G271" s="20">
        <f t="shared" si="4"/>
        <v>0</v>
      </c>
      <c r="H271" s="90"/>
      <c r="I271" s="90"/>
      <c r="J271" s="90"/>
      <c r="K271" s="90"/>
      <c r="L271" s="90"/>
      <c r="M271" s="90"/>
      <c r="N271" s="90"/>
      <c r="O271" s="90"/>
      <c r="P271" s="90"/>
      <c r="Q271" s="90"/>
    </row>
    <row r="272" spans="1:17" ht="22.5" x14ac:dyDescent="0.25">
      <c r="A272" s="77">
        <v>266</v>
      </c>
      <c r="B272" s="118" t="s">
        <v>422</v>
      </c>
      <c r="C272" s="54"/>
      <c r="D272" s="17" t="s">
        <v>111</v>
      </c>
      <c r="E272" s="18">
        <v>57830</v>
      </c>
      <c r="F272" s="19">
        <v>9</v>
      </c>
      <c r="G272" s="20">
        <f t="shared" si="4"/>
        <v>520470</v>
      </c>
      <c r="H272" s="90"/>
      <c r="I272" s="90"/>
      <c r="J272" s="90"/>
      <c r="K272" s="90"/>
      <c r="L272" s="90"/>
      <c r="M272" s="90"/>
      <c r="N272" s="90">
        <v>57830</v>
      </c>
      <c r="O272" s="90"/>
      <c r="P272" s="90"/>
      <c r="Q272" s="90"/>
    </row>
    <row r="273" spans="1:17" ht="22.5" x14ac:dyDescent="0.25">
      <c r="A273" s="77">
        <v>267</v>
      </c>
      <c r="B273" s="118" t="s">
        <v>423</v>
      </c>
      <c r="C273" s="54"/>
      <c r="D273" s="17" t="s">
        <v>111</v>
      </c>
      <c r="E273" s="18">
        <v>644350</v>
      </c>
      <c r="F273" s="19">
        <v>5</v>
      </c>
      <c r="G273" s="20">
        <f t="shared" si="4"/>
        <v>3221750</v>
      </c>
      <c r="H273" s="90"/>
      <c r="I273" s="90"/>
      <c r="J273" s="90"/>
      <c r="K273" s="90"/>
      <c r="L273" s="90"/>
      <c r="M273" s="90"/>
      <c r="N273" s="90">
        <v>644350</v>
      </c>
      <c r="O273" s="90"/>
      <c r="P273" s="90"/>
      <c r="Q273" s="90"/>
    </row>
    <row r="274" spans="1:17" ht="22.5" x14ac:dyDescent="0.25">
      <c r="A274" s="77">
        <v>268</v>
      </c>
      <c r="B274" s="118" t="s">
        <v>424</v>
      </c>
      <c r="C274" s="54"/>
      <c r="D274" s="17" t="s">
        <v>111</v>
      </c>
      <c r="E274" s="18">
        <v>1546450</v>
      </c>
      <c r="F274" s="19">
        <v>6</v>
      </c>
      <c r="G274" s="20">
        <f t="shared" si="4"/>
        <v>9278700</v>
      </c>
      <c r="H274" s="90"/>
      <c r="I274" s="90"/>
      <c r="J274" s="90"/>
      <c r="K274" s="90"/>
      <c r="L274" s="90"/>
      <c r="M274" s="90"/>
      <c r="N274" s="90">
        <v>1546450</v>
      </c>
      <c r="O274" s="90"/>
      <c r="P274" s="90"/>
      <c r="Q274" s="90"/>
    </row>
    <row r="275" spans="1:17" ht="15.75" x14ac:dyDescent="0.25">
      <c r="A275" s="10"/>
      <c r="B275" s="8"/>
      <c r="C275" s="87"/>
      <c r="D275" s="13"/>
      <c r="E275" s="1"/>
      <c r="F275" s="9"/>
      <c r="G275" s="78">
        <f>SUM(G7:G274)</f>
        <v>285025562.5</v>
      </c>
    </row>
    <row r="276" spans="1:17" ht="15.75" x14ac:dyDescent="0.25">
      <c r="A276" s="3"/>
      <c r="B276" s="7"/>
      <c r="C276" s="88"/>
      <c r="D276" s="4"/>
      <c r="E276" s="2"/>
      <c r="F276" s="6"/>
      <c r="G276" s="5"/>
    </row>
    <row r="277" spans="1:17" ht="15.75" x14ac:dyDescent="0.25">
      <c r="A277" s="3"/>
      <c r="B277" s="7"/>
      <c r="C277" s="93"/>
      <c r="D277" s="93"/>
      <c r="E277" s="2"/>
      <c r="F277" s="6"/>
      <c r="G277" s="5"/>
    </row>
  </sheetData>
  <mergeCells count="23">
    <mergeCell ref="B126:C126"/>
    <mergeCell ref="B250:C250"/>
    <mergeCell ref="B93:C93"/>
    <mergeCell ref="B98:C98"/>
    <mergeCell ref="B102:C102"/>
    <mergeCell ref="B105:C105"/>
    <mergeCell ref="B114:C114"/>
    <mergeCell ref="H1:H5"/>
    <mergeCell ref="I1:I5"/>
    <mergeCell ref="O4:Q4"/>
    <mergeCell ref="C277:D277"/>
    <mergeCell ref="B4:G4"/>
    <mergeCell ref="B258:C258"/>
    <mergeCell ref="B266:C266"/>
    <mergeCell ref="B268:C268"/>
    <mergeCell ref="B271:C271"/>
    <mergeCell ref="B159:C159"/>
    <mergeCell ref="B246:C246"/>
    <mergeCell ref="B130:C130"/>
    <mergeCell ref="B32:C32"/>
    <mergeCell ref="B50:C50"/>
    <mergeCell ref="B59:C59"/>
    <mergeCell ref="B77:C77"/>
  </mergeCells>
  <pageMargins left="0.23622047244094491" right="0.23622047244094491" top="0.74803149606299213" bottom="0.74803149606299213" header="0.31496062992125984" footer="0.31496062992125984"/>
  <pageSetup paperSize="9"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госзакуп</dc:creator>
  <cp:lastModifiedBy>Q79</cp:lastModifiedBy>
  <cp:lastPrinted>2023-03-29T05:34:32Z</cp:lastPrinted>
  <dcterms:created xsi:type="dcterms:W3CDTF">2022-12-19T03:59:26Z</dcterms:created>
  <dcterms:modified xsi:type="dcterms:W3CDTF">2023-03-29T05:49:13Z</dcterms:modified>
</cp:coreProperties>
</file>